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ós-Graduação\"/>
    </mc:Choice>
  </mc:AlternateContent>
  <xr:revisionPtr revIDLastSave="0" documentId="13_ncr:1_{5BD9F77B-BF57-4699-87ED-5ECC7A7424E2}" xr6:coauthVersionLast="47" xr6:coauthVersionMax="47" xr10:uidLastSave="{00000000-0000-0000-0000-000000000000}"/>
  <workbookProtection workbookAlgorithmName="SHA-512" workbookHashValue="wbBGyQtcAB4ZRUn++hxvLy3AFyfEEtPBQCOBn8U1+boIphLSrv27x23j83cNFjByysBD7J26y2qDpuxBlpMqrQ==" workbookSaltValue="RpXYhF3tpSU2NCIF7D5tSg==" workbookSpinCount="100000" lockStructure="1"/>
  <bookViews>
    <workbookView xWindow="-120" yWindow="-120" windowWidth="29040" windowHeight="15840" xr2:uid="{63D6C73E-E749-40AE-A83F-EA6C73496824}"/>
  </bookViews>
  <sheets>
    <sheet name="Representatividade" sheetId="1" r:id="rId1"/>
    <sheet name="Resultados Gerais" sheetId="2" r:id="rId2"/>
    <sheet name="Resultados 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8" i="3" l="1"/>
  <c r="D238" i="3"/>
  <c r="C238" i="3"/>
  <c r="E227" i="3"/>
  <c r="D227" i="3"/>
  <c r="C227" i="3"/>
  <c r="E216" i="3"/>
  <c r="D216" i="3"/>
  <c r="C216" i="3"/>
  <c r="E203" i="3"/>
  <c r="D203" i="3"/>
  <c r="C203" i="3"/>
  <c r="E101" i="3"/>
  <c r="D101" i="3"/>
  <c r="C101" i="3"/>
  <c r="E78" i="3"/>
  <c r="D78" i="3"/>
  <c r="C78" i="3"/>
  <c r="E69" i="3"/>
  <c r="D69" i="3"/>
  <c r="C69" i="3"/>
  <c r="E59" i="3"/>
  <c r="D59" i="3"/>
  <c r="C59" i="3"/>
  <c r="E48" i="3"/>
  <c r="D48" i="3"/>
  <c r="C48" i="3"/>
  <c r="E38" i="3"/>
  <c r="D38" i="3"/>
  <c r="C38" i="3"/>
  <c r="C240" i="2"/>
  <c r="C216" i="2"/>
  <c r="D202" i="2"/>
  <c r="C202" i="2"/>
  <c r="E100" i="2"/>
  <c r="E76" i="2"/>
  <c r="D76" i="2"/>
  <c r="D67" i="2"/>
  <c r="E57" i="2"/>
  <c r="D57" i="2"/>
  <c r="E46" i="2"/>
  <c r="E36" i="2"/>
  <c r="D36" i="2"/>
  <c r="H14" i="1"/>
  <c r="G14" i="1"/>
  <c r="F14" i="1"/>
  <c r="H13" i="1"/>
  <c r="H12" i="1"/>
  <c r="H11" i="1"/>
</calcChain>
</file>

<file path=xl/sharedStrings.xml><?xml version="1.0" encoding="utf-8"?>
<sst xmlns="http://schemas.openxmlformats.org/spreadsheetml/2006/main" count="656" uniqueCount="165">
  <si>
    <t>REPRESENTATIVIDADE</t>
  </si>
  <si>
    <t>Curso</t>
  </si>
  <si>
    <t>Código do Curso</t>
  </si>
  <si>
    <t>Ativos</t>
  </si>
  <si>
    <t>Respon-
dentes</t>
  </si>
  <si>
    <t>(%)</t>
  </si>
  <si>
    <t>DOUTORADO - EDUCAÇÃO E NOVAS TECNOLOGIAS</t>
  </si>
  <si>
    <t>MESTRADO - DIREITO</t>
  </si>
  <si>
    <t>MESTRADO - EDUCAÇÃO E NOVAS TECNOLOGIAS</t>
  </si>
  <si>
    <t>TOTAL</t>
  </si>
  <si>
    <t>*NTCA: Não tenho condições de avaliar.</t>
  </si>
  <si>
    <t>Total de respostas</t>
  </si>
  <si>
    <t>2021 (%)</t>
  </si>
  <si>
    <t>2022 (%)</t>
  </si>
  <si>
    <t>-</t>
  </si>
  <si>
    <t>Total</t>
  </si>
  <si>
    <t>ORIENTADOR</t>
  </si>
  <si>
    <t>Q1</t>
  </si>
  <si>
    <t xml:space="preserve">As orientações recebidas tem corroborado para sustentar o desenvolvimento da minha pesquisa em suas diferentes etapas? </t>
  </si>
  <si>
    <t>Q2</t>
  </si>
  <si>
    <t xml:space="preserve">Ao longo do processo de elaboração da minha dissertação/tese tenho recebido orientações e devolutivas que me auxiliaram a avançar nas reflexões e escrita do texto?  </t>
  </si>
  <si>
    <t>Q3</t>
  </si>
  <si>
    <t>O produto proposto na dissertação/tese constitui-se uma contribuição relevante para a comunidade?</t>
  </si>
  <si>
    <t>QUESITOS</t>
  </si>
  <si>
    <t>Média</t>
  </si>
  <si>
    <t>PROGRAMA</t>
  </si>
  <si>
    <t>O Programa corresponde às minhas expectativas iniciais:</t>
  </si>
  <si>
    <t>Quesitos</t>
  </si>
  <si>
    <t xml:space="preserve">Concordo totalmente        </t>
  </si>
  <si>
    <t xml:space="preserve">Concordo parcialmente  </t>
  </si>
  <si>
    <t>Não concordo/nem discordo</t>
  </si>
  <si>
    <t>Discordo parcialmente</t>
  </si>
  <si>
    <t>Discordo totalmente</t>
  </si>
  <si>
    <t>O Programa propicia formação necessária para o meu desempenho profissional</t>
  </si>
  <si>
    <t>Mestrandos com deficiências são atendidos favoravelmente:</t>
  </si>
  <si>
    <t>Não tenho condições de avaliar</t>
  </si>
  <si>
    <t>Como você avalia o nível de exigência do Programa:</t>
  </si>
  <si>
    <t>Deveria exigir muito mais de mim</t>
  </si>
  <si>
    <t>Deveria exigir um pouco mais de mim</t>
  </si>
  <si>
    <t>Exige de mim na medida certa</t>
  </si>
  <si>
    <t>Deveria exigir um pouco menos de mim</t>
  </si>
  <si>
    <t>Deveria exigir muito menos de mim</t>
  </si>
  <si>
    <t>O Programa contempla referências bibliográficas internacionais:</t>
  </si>
  <si>
    <t xml:space="preserve">Em todas as disciplinas </t>
  </si>
  <si>
    <t xml:space="preserve">Na maior parte das disciplinas </t>
  </si>
  <si>
    <t xml:space="preserve">Na menor parte das disciplinas </t>
  </si>
  <si>
    <t>Em nenhuma das disciplinas</t>
  </si>
  <si>
    <t>Com base em sua experiência, enquanto aluno(a), indique os principais aspectos em que deveriam ser priorizadas melhorias para o curso:</t>
  </si>
  <si>
    <t>T1</t>
  </si>
  <si>
    <t xml:space="preserve">Conteúdos programáticos das disciplinas </t>
  </si>
  <si>
    <t>T2</t>
  </si>
  <si>
    <t>Ambiente Virtual de Aprendizagem – AVA Univirtus</t>
  </si>
  <si>
    <t>T3</t>
  </si>
  <si>
    <t>Processos de avaliação (organização, cronograma, atividades avaliativas)</t>
  </si>
  <si>
    <t>T4</t>
  </si>
  <si>
    <t>Organização e administração do Programa</t>
  </si>
  <si>
    <t>T5</t>
  </si>
  <si>
    <t>Infraestrutura física (laboratórios, biblioteca, salas de aula, outros)</t>
  </si>
  <si>
    <t>T6</t>
  </si>
  <si>
    <t>Qualificação dos Professores</t>
  </si>
  <si>
    <t>T7</t>
  </si>
  <si>
    <t>Comunicação e informação</t>
  </si>
  <si>
    <t>T8</t>
  </si>
  <si>
    <t xml:space="preserve">Outro aspecto. Qual? </t>
  </si>
  <si>
    <t>Temas</t>
  </si>
  <si>
    <t>BIBLIOTECA</t>
  </si>
  <si>
    <t>Q4</t>
  </si>
  <si>
    <t>Qualidade do atendimento (cordialidade, agilidade, disponibilidade para auxilio na localização do material).</t>
  </si>
  <si>
    <t>Q5</t>
  </si>
  <si>
    <t xml:space="preserve">Disponibilidade de títulos em relação às indicações bibliográficas dos professores. </t>
  </si>
  <si>
    <t>Q6</t>
  </si>
  <si>
    <t>Número de exemplares de títulos disponíveis em relação às indicações bibliográficas dos professores.</t>
  </si>
  <si>
    <t>Q7</t>
  </si>
  <si>
    <t>Adequação do espaço físico para estudos individuais e em grupo (iluminação, ruído, mobiliário, limpeza).</t>
  </si>
  <si>
    <t>Indicador</t>
  </si>
  <si>
    <t>*Questão não aplicada em 2021, impossibilitando o comparativo.</t>
  </si>
  <si>
    <t>BIBLIOTECAS VIRTUAIS</t>
  </si>
  <si>
    <t>Q8</t>
  </si>
  <si>
    <t>Facilidade de manuseio dos recursos de leitura (ferramentas de visualização, anotações, sistema de busca, etc.).</t>
  </si>
  <si>
    <t>Q9</t>
  </si>
  <si>
    <t>Disponibilidade de títulos em relação aos conteúdos do curso.</t>
  </si>
  <si>
    <t>Q10</t>
  </si>
  <si>
    <t>Recursos de orientação ao usuário e suporte técnico.</t>
  </si>
  <si>
    <t>EQUIPAMENTOS E RECURSOS TECNOLÓGICOS</t>
  </si>
  <si>
    <t xml:space="preserve">EQUIPAMENTOS E RECURSOS TECNOLÓGICOS </t>
  </si>
  <si>
    <t>Q11</t>
  </si>
  <si>
    <t>Adequação das instalações físicas dos laboratórios (comodidade, limpeza, iluminação).</t>
  </si>
  <si>
    <t>Q12</t>
  </si>
  <si>
    <t>Atualização, manutenção e conservação dos computadores dos laboratórios.</t>
  </si>
  <si>
    <t>Q13</t>
  </si>
  <si>
    <t>Adequação da quantidade de computadores dos laboratórios.</t>
  </si>
  <si>
    <t>Q14</t>
  </si>
  <si>
    <t>Adequação dos recursos didáticos das salas de aula (computador, Datashow, etc.).</t>
  </si>
  <si>
    <t>Q15</t>
  </si>
  <si>
    <t>Qualidade da conexão de internet nos laboratórios (disponibilidade, velocidade, estabilidade).</t>
  </si>
  <si>
    <t>Q16</t>
  </si>
  <si>
    <t>Qualidade da conexão de internet da rede wi-fi (disponibilidade, velocidade, estabilidade).</t>
  </si>
  <si>
    <t>UNIVIRTUS</t>
  </si>
  <si>
    <t>Q17</t>
  </si>
  <si>
    <t>Facilidade de uso do Univirtus.</t>
  </si>
  <si>
    <t>Q18</t>
  </si>
  <si>
    <t>Eficácia do Univirtus como recurso didático de interação.</t>
  </si>
  <si>
    <t>Q19</t>
  </si>
  <si>
    <r>
      <t>Eficácia do Univirtus como recurso didático para realização das avaliações</t>
    </r>
    <r>
      <rPr>
        <b/>
        <sz val="10"/>
        <color theme="1"/>
        <rFont val="Arial"/>
        <family val="2"/>
      </rPr>
      <t>.</t>
    </r>
  </si>
  <si>
    <t>Q20</t>
  </si>
  <si>
    <t>Eficácia do Univirtus para a postagem de trabalhos.</t>
  </si>
  <si>
    <t>Q21</t>
  </si>
  <si>
    <t>Acesso e manuseio do Univirtus no celular (somente smartphones).</t>
  </si>
  <si>
    <t xml:space="preserve">AMBIENTE FÍSICO </t>
  </si>
  <si>
    <t>Q22</t>
  </si>
  <si>
    <t>Adequação das áreas de convivência (localização, espaço, acomodação).</t>
  </si>
  <si>
    <t>Q23</t>
  </si>
  <si>
    <t>Comodidade, mobiliários e dimensão das salas de aula.</t>
  </si>
  <si>
    <t>Q24</t>
  </si>
  <si>
    <t>Iluminação, climatização, acústica e limpeza das salas de aula.</t>
  </si>
  <si>
    <t>Q25</t>
  </si>
  <si>
    <t>Limpeza, manutenção e funcionalidade dos sanitários.</t>
  </si>
  <si>
    <t>Q26</t>
  </si>
  <si>
    <t>Limpeza e funcionalidade de outros ambientes (corredores, áreas de convivência, etc.).</t>
  </si>
  <si>
    <t>ACESSO A INTERNET</t>
  </si>
  <si>
    <t>Você possui acesso à internet em sua residência (Cabo, Rádio, Linha Telefônica, etc.)?</t>
  </si>
  <si>
    <t xml:space="preserve">Sim </t>
  </si>
  <si>
    <t>Não</t>
  </si>
  <si>
    <t xml:space="preserve">Possuo acesso à internet apenas pelo celular </t>
  </si>
  <si>
    <t>Qual é a velocidade da internet que você possui em sua residência (Cabo, Rádio, Linha Telefônica, etc.)?</t>
  </si>
  <si>
    <t>Até 5MB</t>
  </si>
  <si>
    <t>Acima de 5MB até 10MB</t>
  </si>
  <si>
    <t>Acima de 10 MB até 50MB</t>
  </si>
  <si>
    <t>Acima de 50MB até 100MB</t>
  </si>
  <si>
    <t>Acima de 100MB</t>
  </si>
  <si>
    <t>Possuo acesso à internet apenas pelo celular (Rede 3G)</t>
  </si>
  <si>
    <t>Possuo acesso à internet apenas pelo celular (Rede 4G)</t>
  </si>
  <si>
    <t>Não sei qual a velocidade da internet que utilizo</t>
  </si>
  <si>
    <t>Em que local você mais acessa o conteúdo das disciplinas para realizar seus estudos?</t>
  </si>
  <si>
    <t>Em casa</t>
  </si>
  <si>
    <t>No trabalho</t>
  </si>
  <si>
    <t>Em lan house</t>
  </si>
  <si>
    <t>Em trânsito (ônibus, metrô, outros)</t>
  </si>
  <si>
    <t>No polo</t>
  </si>
  <si>
    <t>Outro</t>
  </si>
  <si>
    <t>Qual o tipo de aparelho que você mais utiliza para assistir às aulas, e acessar os materiais e atividades (rotas, APOL’s, livros, etc.) das disciplinas de seu curso</t>
  </si>
  <si>
    <t>Celular</t>
  </si>
  <si>
    <t>Desktop</t>
  </si>
  <si>
    <t>Notebook</t>
  </si>
  <si>
    <t>Tablet</t>
  </si>
  <si>
    <t>Estou sem acesso à internet, preciso acessar o conteúdo do curso no Polo</t>
  </si>
  <si>
    <t xml:space="preserve"> Mestrado em Educação</t>
  </si>
  <si>
    <t>Mestrado em Direito</t>
  </si>
  <si>
    <t>Doutorado</t>
  </si>
  <si>
    <t xml:space="preserve"> Mestrado em Educação (%)</t>
  </si>
  <si>
    <t>Mestrado em Direito (%)</t>
  </si>
  <si>
    <t>Doutorado (%)</t>
  </si>
  <si>
    <t>ME</t>
  </si>
  <si>
    <t>MD</t>
  </si>
  <si>
    <t>D</t>
  </si>
  <si>
    <t>NTCA (%)</t>
  </si>
  <si>
    <t>O Programa corresponde às minhas expectativas iniciais?</t>
  </si>
  <si>
    <t>O Programa propicia formação necessária para o meu desempenho profissional?</t>
  </si>
  <si>
    <t>Mestrandos com deficiências são atendidos favoravelmente?</t>
  </si>
  <si>
    <t>Como você avalia o nível de exigência do Programa?</t>
  </si>
  <si>
    <t>O Programa contempla referências bibliográficas internacionais?</t>
  </si>
  <si>
    <t>Você possui acesso à internet em sua residência (Cabo, Rádio, Linha Telefónica, etc.)</t>
  </si>
  <si>
    <t>Qual é a velocidade da internet que você possui em sua residência (Cabo, Rádio, Linha Telefónica, etc.)</t>
  </si>
  <si>
    <t>Em que local você mais acessa o conteúdo das disciplinas para realizar seus estudos</t>
  </si>
  <si>
    <t>Qual o tipo de aparelho que você mais utiliza para assistir às aulas, e acessar os materiais e atividades (rotas, APOL’s, livros, etc.) das disciplinas de seu curso?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</si>
</sst>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/>
    <xf numFmtId="0" fontId="2" fillId="3" borderId="0" xfId="0" applyFont="1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49" fontId="0" fillId="3" borderId="0" xfId="0" applyNumberFormat="1" applyFill="1"/>
    <xf numFmtId="0" fontId="9" fillId="0" borderId="0" xfId="0" applyFont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0" xfId="0" applyNumberFormat="1" applyFill="1"/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7" fillId="3" borderId="0" xfId="0" applyFont="1" applyFill="1"/>
    <xf numFmtId="164" fontId="0" fillId="3" borderId="0" xfId="0" applyNumberForma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top"/>
    </xf>
    <xf numFmtId="0" fontId="0" fillId="3" borderId="1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9" fontId="0" fillId="3" borderId="0" xfId="1" applyFont="1" applyFill="1"/>
    <xf numFmtId="0" fontId="14" fillId="4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center"/>
    </xf>
    <xf numFmtId="0" fontId="14" fillId="4" borderId="13" xfId="0" applyFont="1" applyFill="1" applyBorder="1" applyAlignment="1">
      <alignment horizontal="center" vertical="top"/>
    </xf>
    <xf numFmtId="0" fontId="16" fillId="3" borderId="0" xfId="0" applyFont="1" applyFill="1" applyAlignment="1">
      <alignment horizontal="left" vertical="center" wrapText="1" indent="1"/>
    </xf>
    <xf numFmtId="0" fontId="17" fillId="3" borderId="0" xfId="0" applyFont="1" applyFill="1"/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3" fillId="3" borderId="14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243416</xdr:colOff>
      <xdr:row>0</xdr:row>
      <xdr:rowOff>133350</xdr:rowOff>
    </xdr:from>
    <xdr:ext cx="1920678" cy="781050"/>
    <xdr:pic>
      <xdr:nvPicPr>
        <xdr:cNvPr id="2" name="Imagem 1">
          <a:extLst>
            <a:ext uri="{FF2B5EF4-FFF2-40B4-BE49-F238E27FC236}">
              <a16:creationId xmlns:a16="http://schemas.microsoft.com/office/drawing/2014/main" id="{F57B4305-829E-47DF-82DB-191BDB7F6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6" y="133350"/>
          <a:ext cx="1920678" cy="781050"/>
        </a:xfrm>
        <a:prstGeom prst="rect">
          <a:avLst/>
        </a:prstGeom>
      </xdr:spPr>
    </xdr:pic>
    <xdr:clientData/>
  </xdr:oneCellAnchor>
  <xdr:twoCellAnchor>
    <xdr:from>
      <xdr:col>3</xdr:col>
      <xdr:colOff>1423459</xdr:colOff>
      <xdr:row>0</xdr:row>
      <xdr:rowOff>63500</xdr:rowOff>
    </xdr:from>
    <xdr:to>
      <xdr:col>9</xdr:col>
      <xdr:colOff>518583</xdr:colOff>
      <xdr:row>3</xdr:row>
      <xdr:rowOff>177800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ED129DF-E0F7-4F20-8432-EA13E330C57B}"/>
            </a:ext>
          </a:extLst>
        </xdr:cNvPr>
        <xdr:cNvSpPr txBox="1"/>
      </xdr:nvSpPr>
      <xdr:spPr>
        <a:xfrm>
          <a:off x="3252259" y="63500"/>
          <a:ext cx="4705349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>
                  <a:lumMod val="95000"/>
                </a:schemeClr>
              </a:solidFill>
            </a:rPr>
            <a:t>Pesquisa de Perfil e Ambiente Acadêmico Pós</a:t>
          </a:r>
          <a:r>
            <a:rPr lang="pt-BR" sz="2000" b="1" baseline="0">
              <a:solidFill>
                <a:schemeClr val="bg1">
                  <a:lumMod val="95000"/>
                </a:schemeClr>
              </a:solidFill>
            </a:rPr>
            <a:t> Graduação Stricto Sensu </a:t>
          </a:r>
          <a:r>
            <a:rPr lang="pt-BR" sz="2000" b="1">
              <a:solidFill>
                <a:schemeClr val="bg1">
                  <a:lumMod val="95000"/>
                </a:schemeClr>
              </a:solidFill>
            </a:rPr>
            <a:t>- 2022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101599</xdr:colOff>
      <xdr:row>0</xdr:row>
      <xdr:rowOff>63918</xdr:rowOff>
    </xdr:from>
    <xdr:ext cx="1877483" cy="763485"/>
    <xdr:pic>
      <xdr:nvPicPr>
        <xdr:cNvPr id="2" name="Imagem 1">
          <a:extLst>
            <a:ext uri="{FF2B5EF4-FFF2-40B4-BE49-F238E27FC236}">
              <a16:creationId xmlns:a16="http://schemas.microsoft.com/office/drawing/2014/main" id="{89B6B2C8-0283-4069-B7FF-9ED4C0756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63918"/>
          <a:ext cx="1877483" cy="763485"/>
        </a:xfrm>
        <a:prstGeom prst="rect">
          <a:avLst/>
        </a:prstGeom>
      </xdr:spPr>
    </xdr:pic>
    <xdr:clientData/>
  </xdr:oneCellAnchor>
  <xdr:twoCellAnchor>
    <xdr:from>
      <xdr:col>1</xdr:col>
      <xdr:colOff>1265767</xdr:colOff>
      <xdr:row>0</xdr:row>
      <xdr:rowOff>10584</xdr:rowOff>
    </xdr:from>
    <xdr:to>
      <xdr:col>5</xdr:col>
      <xdr:colOff>1280584</xdr:colOff>
      <xdr:row>4</xdr:row>
      <xdr:rowOff>20109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90DB612-9A59-4095-96F1-E7A765F9801C}"/>
            </a:ext>
          </a:extLst>
        </xdr:cNvPr>
        <xdr:cNvSpPr txBox="1"/>
      </xdr:nvSpPr>
      <xdr:spPr>
        <a:xfrm>
          <a:off x="1875367" y="10584"/>
          <a:ext cx="43963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</a:rPr>
            <a:t>Pesquisa de Perfil e Ambiente Acadêmico Pós</a:t>
          </a:r>
          <a:r>
            <a:rPr lang="pt-BR" sz="1800" b="1" baseline="0">
              <a:solidFill>
                <a:schemeClr val="bg1">
                  <a:lumMod val="95000"/>
                </a:schemeClr>
              </a:solidFill>
            </a:rPr>
            <a:t> Graduação Stricto Sensu </a:t>
          </a:r>
          <a:r>
            <a:rPr lang="pt-BR" sz="1800" b="1">
              <a:solidFill>
                <a:schemeClr val="bg1">
                  <a:lumMod val="95000"/>
                </a:schemeClr>
              </a:solidFill>
            </a:rPr>
            <a:t>- 2022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143933</xdr:colOff>
      <xdr:row>0</xdr:row>
      <xdr:rowOff>75547</xdr:rowOff>
    </xdr:from>
    <xdr:ext cx="2156512" cy="876953"/>
    <xdr:pic>
      <xdr:nvPicPr>
        <xdr:cNvPr id="2" name="Imagem 1">
          <a:extLst>
            <a:ext uri="{FF2B5EF4-FFF2-40B4-BE49-F238E27FC236}">
              <a16:creationId xmlns:a16="http://schemas.microsoft.com/office/drawing/2014/main" id="{D793819F-3506-4F92-854B-1E11251BA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3" y="75547"/>
          <a:ext cx="2156512" cy="876953"/>
        </a:xfrm>
        <a:prstGeom prst="rect">
          <a:avLst/>
        </a:prstGeom>
      </xdr:spPr>
    </xdr:pic>
    <xdr:clientData/>
  </xdr:oneCellAnchor>
  <xdr:twoCellAnchor>
    <xdr:from>
      <xdr:col>1</xdr:col>
      <xdr:colOff>1806575</xdr:colOff>
      <xdr:row>0</xdr:row>
      <xdr:rowOff>0</xdr:rowOff>
    </xdr:from>
    <xdr:to>
      <xdr:col>8</xdr:col>
      <xdr:colOff>243417</xdr:colOff>
      <xdr:row>4</xdr:row>
      <xdr:rowOff>9525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7411A3A-B99F-4A31-AD87-6F3B0158E6E6}"/>
            </a:ext>
          </a:extLst>
        </xdr:cNvPr>
        <xdr:cNvSpPr txBox="1"/>
      </xdr:nvSpPr>
      <xdr:spPr>
        <a:xfrm>
          <a:off x="2416175" y="0"/>
          <a:ext cx="48662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>
                  <a:lumMod val="95000"/>
                </a:schemeClr>
              </a:solidFill>
            </a:rPr>
            <a:t>Pesquisa de Perfil e Ambiente Acadêmico Pós</a:t>
          </a:r>
          <a:r>
            <a:rPr lang="pt-BR" sz="2000" b="1" baseline="0">
              <a:solidFill>
                <a:schemeClr val="bg1">
                  <a:lumMod val="95000"/>
                </a:schemeClr>
              </a:solidFill>
            </a:rPr>
            <a:t> Graduação Stricto Sensu </a:t>
          </a:r>
          <a:r>
            <a:rPr lang="pt-BR" sz="2000" b="1">
              <a:solidFill>
                <a:schemeClr val="bg1">
                  <a:lumMod val="95000"/>
                </a:schemeClr>
              </a:solidFill>
            </a:rPr>
            <a:t>- 2022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06BE-6933-4CF4-89A6-E855165D19E2}">
  <dimension ref="A1:Q14"/>
  <sheetViews>
    <sheetView tabSelected="1" workbookViewId="0">
      <selection activeCell="J21" sqref="J21"/>
    </sheetView>
  </sheetViews>
  <sheetFormatPr defaultRowHeight="15" x14ac:dyDescent="0.25"/>
  <cols>
    <col min="1" max="3" width="9.140625" style="4"/>
    <col min="4" max="4" width="37.5703125" style="4" customWidth="1"/>
    <col min="5" max="5" width="10" style="4" customWidth="1"/>
    <col min="6" max="16384" width="9.140625" style="4"/>
  </cols>
  <sheetData>
    <row r="1" spans="1:17" s="2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2" customFormat="1" ht="33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2" customFormat="1" ht="33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ht="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7" ht="21" x14ac:dyDescent="0.2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5"/>
      <c r="O6" s="5"/>
      <c r="P6" s="5"/>
      <c r="Q6" s="5"/>
    </row>
    <row r="9" spans="1:17" x14ac:dyDescent="0.25">
      <c r="D9" s="80" t="s">
        <v>1</v>
      </c>
      <c r="E9" s="81" t="s">
        <v>2</v>
      </c>
      <c r="F9" s="81" t="s">
        <v>3</v>
      </c>
      <c r="G9" s="81" t="s">
        <v>4</v>
      </c>
      <c r="H9" s="80" t="s">
        <v>5</v>
      </c>
    </row>
    <row r="10" spans="1:17" x14ac:dyDescent="0.25">
      <c r="D10" s="80"/>
      <c r="E10" s="81"/>
      <c r="F10" s="81"/>
      <c r="G10" s="80"/>
      <c r="H10" s="80"/>
    </row>
    <row r="11" spans="1:17" x14ac:dyDescent="0.25">
      <c r="D11" s="8" t="s">
        <v>6</v>
      </c>
      <c r="E11" s="9">
        <v>5993</v>
      </c>
      <c r="F11" s="9">
        <v>30</v>
      </c>
      <c r="G11" s="9">
        <v>7</v>
      </c>
      <c r="H11" s="10">
        <f>G11/F11*100</f>
        <v>23.333333333333332</v>
      </c>
    </row>
    <row r="12" spans="1:17" x14ac:dyDescent="0.25">
      <c r="D12" s="8" t="s">
        <v>7</v>
      </c>
      <c r="E12" s="9">
        <v>3058</v>
      </c>
      <c r="F12" s="9">
        <v>29</v>
      </c>
      <c r="G12" s="9">
        <v>2</v>
      </c>
      <c r="H12" s="10">
        <f t="shared" ref="H12:H14" si="0">G12/F12*100</f>
        <v>6.8965517241379306</v>
      </c>
    </row>
    <row r="13" spans="1:17" x14ac:dyDescent="0.25">
      <c r="D13" s="8" t="s">
        <v>8</v>
      </c>
      <c r="E13" s="9">
        <v>2503</v>
      </c>
      <c r="F13" s="9">
        <v>36</v>
      </c>
      <c r="G13" s="9">
        <v>10</v>
      </c>
      <c r="H13" s="10">
        <f t="shared" si="0"/>
        <v>27.777777777777779</v>
      </c>
    </row>
    <row r="14" spans="1:17" x14ac:dyDescent="0.25">
      <c r="D14" s="11" t="s">
        <v>9</v>
      </c>
      <c r="E14" s="8"/>
      <c r="F14" s="11">
        <f>SUM(F11:F13)</f>
        <v>95</v>
      </c>
      <c r="G14" s="11">
        <f>SUM(G11:G13)</f>
        <v>19</v>
      </c>
      <c r="H14" s="12">
        <f t="shared" si="0"/>
        <v>20</v>
      </c>
    </row>
  </sheetData>
  <sheetProtection algorithmName="SHA-512" hashValue="AZWTra5pBSj2K45z9RiV3h3MO4IUZcs6OfXnCFJxzF48+SUTt/diPJitp1racHvTmEWmPtp4orl/mm8gjhtzNg==" saltValue="8MQfBpVxGW1XcJrh+IeeTw==" spinCount="100000" sheet="1" objects="1" scenarios="1"/>
  <mergeCells count="6">
    <mergeCell ref="A6:M6"/>
    <mergeCell ref="D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1285E-E82C-4786-B67F-2F78790B1AB0}">
  <dimension ref="A1:M242"/>
  <sheetViews>
    <sheetView workbookViewId="0">
      <selection activeCell="G235" sqref="G235"/>
    </sheetView>
  </sheetViews>
  <sheetFormatPr defaultRowHeight="15" x14ac:dyDescent="0.25"/>
  <cols>
    <col min="1" max="1" width="9.140625" style="4"/>
    <col min="2" max="2" width="29.7109375" style="4" customWidth="1"/>
    <col min="3" max="3" width="14.7109375" style="4" customWidth="1"/>
    <col min="4" max="4" width="11.28515625" style="4" customWidth="1"/>
    <col min="5" max="5" width="10" style="4" customWidth="1"/>
    <col min="6" max="6" width="21.140625" style="4" customWidth="1"/>
    <col min="7" max="16384" width="9.140625" style="4"/>
  </cols>
  <sheetData>
    <row r="1" spans="1:13" s="2" customFormat="1" ht="17.25" customHeight="1" x14ac:dyDescent="0.25">
      <c r="A1" s="1"/>
      <c r="B1" s="1"/>
      <c r="C1" s="1"/>
      <c r="D1" s="1"/>
      <c r="E1" s="1"/>
      <c r="F1" s="1"/>
      <c r="G1" s="1"/>
      <c r="H1" s="13"/>
      <c r="I1" s="13"/>
      <c r="J1" s="13"/>
      <c r="K1" s="13"/>
      <c r="L1" s="13"/>
      <c r="M1" s="13"/>
    </row>
    <row r="2" spans="1:13" s="2" customFormat="1" ht="25.5" customHeight="1" x14ac:dyDescent="0.25">
      <c r="A2" s="3"/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</row>
    <row r="3" spans="1:13" s="2" customFormat="1" ht="17.25" customHeight="1" x14ac:dyDescent="0.25">
      <c r="A3" s="3"/>
      <c r="B3" s="3"/>
      <c r="C3" s="3"/>
      <c r="D3" s="3"/>
      <c r="E3" s="3"/>
      <c r="F3" s="3"/>
      <c r="G3" s="3"/>
      <c r="H3" s="14"/>
      <c r="I3" s="14"/>
      <c r="J3" s="14"/>
      <c r="K3" s="14"/>
      <c r="L3" s="14"/>
      <c r="M3" s="14"/>
    </row>
    <row r="4" spans="1:13" ht="21" x14ac:dyDescent="0.25">
      <c r="A4" s="1"/>
      <c r="B4" s="1"/>
      <c r="C4" s="1"/>
      <c r="D4" s="1"/>
      <c r="E4" s="1"/>
      <c r="F4" s="1"/>
      <c r="G4" s="1"/>
      <c r="H4" s="13"/>
      <c r="I4" s="13"/>
      <c r="J4" s="13"/>
      <c r="K4" s="13"/>
      <c r="L4" s="13"/>
      <c r="M4" s="13"/>
    </row>
    <row r="5" spans="1:13" x14ac:dyDescent="0.25">
      <c r="A5" s="15" t="s">
        <v>10</v>
      </c>
    </row>
    <row r="7" spans="1:13" x14ac:dyDescent="0.25">
      <c r="C7" s="112" t="s">
        <v>11</v>
      </c>
      <c r="D7" s="113"/>
      <c r="E7" s="114"/>
    </row>
    <row r="8" spans="1:13" x14ac:dyDescent="0.25">
      <c r="B8" s="16"/>
      <c r="C8" s="115">
        <v>19</v>
      </c>
      <c r="D8" s="116"/>
      <c r="E8" s="117"/>
    </row>
    <row r="11" spans="1:13" ht="22.5" customHeight="1" x14ac:dyDescent="0.25">
      <c r="A11" s="86" t="s">
        <v>16</v>
      </c>
      <c r="B11" s="86"/>
      <c r="C11" s="86"/>
      <c r="D11" s="86"/>
      <c r="E11" s="86"/>
      <c r="F11" s="86"/>
      <c r="G11" s="86"/>
    </row>
    <row r="12" spans="1:13" x14ac:dyDescent="0.25">
      <c r="B12" s="24"/>
      <c r="C12" s="24"/>
      <c r="D12" s="24"/>
      <c r="E12" s="24"/>
      <c r="G12" s="24"/>
    </row>
    <row r="13" spans="1:13" x14ac:dyDescent="0.25">
      <c r="A13" s="15"/>
      <c r="B13" s="24"/>
      <c r="C13" s="24"/>
      <c r="D13" s="24"/>
      <c r="E13" s="24"/>
      <c r="G13" s="24"/>
    </row>
    <row r="14" spans="1:13" ht="32.25" customHeight="1" x14ac:dyDescent="0.25">
      <c r="A14" s="25" t="s">
        <v>17</v>
      </c>
      <c r="B14" s="118" t="s">
        <v>18</v>
      </c>
      <c r="C14" s="118"/>
      <c r="D14" s="118"/>
      <c r="E14" s="118"/>
      <c r="F14" s="118"/>
      <c r="G14" s="118"/>
    </row>
    <row r="15" spans="1:13" ht="30.75" customHeight="1" x14ac:dyDescent="0.25">
      <c r="A15" s="26" t="s">
        <v>19</v>
      </c>
      <c r="B15" s="119" t="s">
        <v>20</v>
      </c>
      <c r="C15" s="119"/>
      <c r="D15" s="119"/>
      <c r="E15" s="119"/>
      <c r="F15" s="119"/>
      <c r="G15" s="119"/>
    </row>
    <row r="16" spans="1:13" ht="24" customHeight="1" x14ac:dyDescent="0.25">
      <c r="A16" s="25" t="s">
        <v>21</v>
      </c>
      <c r="B16" s="111" t="s">
        <v>22</v>
      </c>
      <c r="C16" s="111"/>
      <c r="D16" s="111"/>
      <c r="E16" s="111"/>
      <c r="F16" s="111"/>
      <c r="G16" s="111"/>
    </row>
    <row r="19" spans="1:7" x14ac:dyDescent="0.25">
      <c r="B19" s="19" t="s">
        <v>23</v>
      </c>
      <c r="C19" s="19">
        <v>2021</v>
      </c>
      <c r="D19" s="19">
        <v>2022</v>
      </c>
    </row>
    <row r="20" spans="1:7" x14ac:dyDescent="0.25">
      <c r="B20" s="9" t="s">
        <v>17</v>
      </c>
      <c r="C20" s="10">
        <v>9</v>
      </c>
      <c r="D20" s="10">
        <v>9.526315789473685</v>
      </c>
    </row>
    <row r="21" spans="1:7" x14ac:dyDescent="0.25">
      <c r="B21" s="9" t="s">
        <v>19</v>
      </c>
      <c r="C21" s="10">
        <v>8.9</v>
      </c>
      <c r="D21" s="10">
        <v>9.2105263157894743</v>
      </c>
    </row>
    <row r="22" spans="1:7" x14ac:dyDescent="0.25">
      <c r="B22" s="9" t="s">
        <v>21</v>
      </c>
      <c r="C22" s="10">
        <v>9.4</v>
      </c>
      <c r="D22" s="10">
        <v>9.5789473684210531</v>
      </c>
    </row>
    <row r="23" spans="1:7" x14ac:dyDescent="0.25">
      <c r="B23" s="11" t="s">
        <v>24</v>
      </c>
      <c r="C23" s="11">
        <v>9.1</v>
      </c>
      <c r="D23" s="11">
        <v>9.4</v>
      </c>
    </row>
    <row r="26" spans="1:7" ht="21.75" customHeight="1" x14ac:dyDescent="0.25">
      <c r="A26" s="86" t="s">
        <v>25</v>
      </c>
      <c r="B26" s="86" t="s">
        <v>25</v>
      </c>
      <c r="C26" s="86"/>
      <c r="D26" s="86"/>
      <c r="E26" s="86"/>
      <c r="F26" s="86"/>
      <c r="G26" s="86"/>
    </row>
    <row r="28" spans="1:7" x14ac:dyDescent="0.25">
      <c r="B28" s="22" t="s">
        <v>26</v>
      </c>
    </row>
    <row r="30" spans="1:7" ht="17.25" customHeight="1" x14ac:dyDescent="0.25">
      <c r="B30" s="101" t="s">
        <v>27</v>
      </c>
      <c r="C30" s="102"/>
      <c r="D30" s="6" t="s">
        <v>12</v>
      </c>
      <c r="E30" s="6" t="s">
        <v>13</v>
      </c>
    </row>
    <row r="31" spans="1:7" x14ac:dyDescent="0.25">
      <c r="B31" s="107" t="s">
        <v>28</v>
      </c>
      <c r="C31" s="108"/>
      <c r="D31" s="27">
        <v>71.641791044776113</v>
      </c>
      <c r="E31" s="27">
        <v>63.2</v>
      </c>
    </row>
    <row r="32" spans="1:7" x14ac:dyDescent="0.25">
      <c r="B32" s="107" t="s">
        <v>29</v>
      </c>
      <c r="C32" s="108" t="s">
        <v>29</v>
      </c>
      <c r="D32" s="27">
        <v>25.373134328358208</v>
      </c>
      <c r="E32" s="27">
        <v>26.3</v>
      </c>
    </row>
    <row r="33" spans="2:10" x14ac:dyDescent="0.25">
      <c r="B33" s="107" t="s">
        <v>30</v>
      </c>
      <c r="C33" s="108" t="s">
        <v>30</v>
      </c>
      <c r="D33" s="28" t="s">
        <v>14</v>
      </c>
      <c r="E33" s="28">
        <v>5.3</v>
      </c>
      <c r="J33" s="29"/>
    </row>
    <row r="34" spans="2:10" x14ac:dyDescent="0.25">
      <c r="B34" s="107" t="s">
        <v>31</v>
      </c>
      <c r="C34" s="108" t="s">
        <v>31</v>
      </c>
      <c r="D34" s="27">
        <v>1.4925373134328357</v>
      </c>
      <c r="E34" s="18">
        <v>5.3</v>
      </c>
    </row>
    <row r="35" spans="2:10" x14ac:dyDescent="0.25">
      <c r="B35" s="107" t="s">
        <v>32</v>
      </c>
      <c r="C35" s="108" t="s">
        <v>32</v>
      </c>
      <c r="D35" s="27">
        <v>1.4925373134328357</v>
      </c>
      <c r="E35" s="18" t="s">
        <v>14</v>
      </c>
    </row>
    <row r="36" spans="2:10" x14ac:dyDescent="0.25">
      <c r="B36" s="99" t="s">
        <v>15</v>
      </c>
      <c r="C36" s="100"/>
      <c r="D36" s="53">
        <f>SUM(D31:D35)</f>
        <v>99.999999999999986</v>
      </c>
      <c r="E36" s="53">
        <f>SUM(E31:E35)</f>
        <v>100.1</v>
      </c>
    </row>
    <row r="38" spans="2:10" x14ac:dyDescent="0.25">
      <c r="B38" s="30" t="s">
        <v>33</v>
      </c>
    </row>
    <row r="40" spans="2:10" x14ac:dyDescent="0.25">
      <c r="B40" s="101" t="s">
        <v>27</v>
      </c>
      <c r="C40" s="102"/>
      <c r="D40" s="6" t="s">
        <v>12</v>
      </c>
      <c r="E40" s="6" t="s">
        <v>13</v>
      </c>
    </row>
    <row r="41" spans="2:10" x14ac:dyDescent="0.25">
      <c r="B41" s="107" t="s">
        <v>28</v>
      </c>
      <c r="C41" s="108"/>
      <c r="D41" s="10">
        <v>71.641791044776113</v>
      </c>
      <c r="E41" s="9">
        <v>68.400000000000006</v>
      </c>
    </row>
    <row r="42" spans="2:10" x14ac:dyDescent="0.25">
      <c r="B42" s="107" t="s">
        <v>29</v>
      </c>
      <c r="C42" s="108" t="s">
        <v>29</v>
      </c>
      <c r="D42" s="10">
        <v>26.865671641791046</v>
      </c>
      <c r="E42" s="9">
        <v>31.6</v>
      </c>
    </row>
    <row r="43" spans="2:10" x14ac:dyDescent="0.25">
      <c r="B43" s="107" t="s">
        <v>30</v>
      </c>
      <c r="C43" s="108" t="s">
        <v>30</v>
      </c>
      <c r="D43" s="10" t="s">
        <v>14</v>
      </c>
      <c r="E43" s="9" t="s">
        <v>14</v>
      </c>
    </row>
    <row r="44" spans="2:10" x14ac:dyDescent="0.25">
      <c r="B44" s="107" t="s">
        <v>31</v>
      </c>
      <c r="C44" s="108" t="s">
        <v>31</v>
      </c>
      <c r="D44" s="10" t="s">
        <v>14</v>
      </c>
      <c r="E44" s="9" t="s">
        <v>14</v>
      </c>
    </row>
    <row r="45" spans="2:10" x14ac:dyDescent="0.25">
      <c r="B45" s="107" t="s">
        <v>32</v>
      </c>
      <c r="C45" s="108" t="s">
        <v>32</v>
      </c>
      <c r="D45" s="10">
        <v>1.4925373134328357</v>
      </c>
      <c r="E45" s="9" t="s">
        <v>14</v>
      </c>
    </row>
    <row r="46" spans="2:10" x14ac:dyDescent="0.25">
      <c r="B46" s="99" t="s">
        <v>15</v>
      </c>
      <c r="C46" s="100"/>
      <c r="D46" s="53">
        <v>100</v>
      </c>
      <c r="E46" s="53">
        <f>SUM(E41:E45)</f>
        <v>100</v>
      </c>
    </row>
    <row r="48" spans="2:10" x14ac:dyDescent="0.25">
      <c r="B48" s="16" t="s">
        <v>34</v>
      </c>
    </row>
    <row r="50" spans="2:5" ht="15" customHeight="1" x14ac:dyDescent="0.25">
      <c r="B50" s="105" t="s">
        <v>27</v>
      </c>
      <c r="C50" s="106"/>
      <c r="D50" s="6" t="s">
        <v>12</v>
      </c>
      <c r="E50" s="6" t="s">
        <v>13</v>
      </c>
    </row>
    <row r="51" spans="2:5" x14ac:dyDescent="0.25">
      <c r="B51" s="107" t="s">
        <v>28</v>
      </c>
      <c r="C51" s="108"/>
      <c r="D51" s="27">
        <v>43.283582089552233</v>
      </c>
      <c r="E51" s="18">
        <v>42.1</v>
      </c>
    </row>
    <row r="52" spans="2:5" x14ac:dyDescent="0.25">
      <c r="B52" s="107" t="s">
        <v>29</v>
      </c>
      <c r="C52" s="108" t="s">
        <v>29</v>
      </c>
      <c r="D52" s="27">
        <v>5.9701492537313428</v>
      </c>
      <c r="E52" s="18">
        <v>15.8</v>
      </c>
    </row>
    <row r="53" spans="2:5" x14ac:dyDescent="0.25">
      <c r="B53" s="107" t="s">
        <v>30</v>
      </c>
      <c r="C53" s="108" t="s">
        <v>30</v>
      </c>
      <c r="D53" s="27">
        <v>4.4776119402985071</v>
      </c>
      <c r="E53" s="18" t="s">
        <v>14</v>
      </c>
    </row>
    <row r="54" spans="2:5" x14ac:dyDescent="0.25">
      <c r="B54" s="107" t="s">
        <v>31</v>
      </c>
      <c r="C54" s="108" t="s">
        <v>31</v>
      </c>
      <c r="D54" s="27">
        <v>1.4925373134328357</v>
      </c>
      <c r="E54" s="18" t="s">
        <v>14</v>
      </c>
    </row>
    <row r="55" spans="2:5" x14ac:dyDescent="0.25">
      <c r="B55" s="107" t="s">
        <v>32</v>
      </c>
      <c r="C55" s="108" t="s">
        <v>32</v>
      </c>
      <c r="D55" s="27">
        <v>2.9850746268656714</v>
      </c>
      <c r="E55" s="18" t="s">
        <v>14</v>
      </c>
    </row>
    <row r="56" spans="2:5" x14ac:dyDescent="0.25">
      <c r="B56" s="107" t="s">
        <v>35</v>
      </c>
      <c r="C56" s="108" t="s">
        <v>35</v>
      </c>
      <c r="D56" s="27">
        <v>41.791044776119399</v>
      </c>
      <c r="E56" s="18">
        <v>42.1</v>
      </c>
    </row>
    <row r="57" spans="2:5" x14ac:dyDescent="0.25">
      <c r="B57" s="109" t="s">
        <v>15</v>
      </c>
      <c r="C57" s="110"/>
      <c r="D57" s="12">
        <f>SUM(D51:D56)</f>
        <v>100</v>
      </c>
      <c r="E57" s="12">
        <f>SUM(E51:E56)</f>
        <v>100</v>
      </c>
    </row>
    <row r="59" spans="2:5" x14ac:dyDescent="0.25">
      <c r="B59" s="22" t="s">
        <v>36</v>
      </c>
    </row>
    <row r="61" spans="2:5" ht="15" customHeight="1" x14ac:dyDescent="0.25">
      <c r="B61" s="105" t="s">
        <v>27</v>
      </c>
      <c r="C61" s="106"/>
      <c r="D61" s="6" t="s">
        <v>12</v>
      </c>
      <c r="E61" s="6" t="s">
        <v>13</v>
      </c>
    </row>
    <row r="62" spans="2:5" x14ac:dyDescent="0.25">
      <c r="B62" s="107" t="s">
        <v>37</v>
      </c>
      <c r="C62" s="108"/>
      <c r="D62" s="27">
        <v>4.4776119402985071</v>
      </c>
      <c r="E62" s="18">
        <v>5.3</v>
      </c>
    </row>
    <row r="63" spans="2:5" x14ac:dyDescent="0.25">
      <c r="B63" s="107" t="s">
        <v>38</v>
      </c>
      <c r="C63" s="108" t="s">
        <v>38</v>
      </c>
      <c r="D63" s="27">
        <v>5.9701492537313428</v>
      </c>
      <c r="E63" s="18">
        <v>5.3</v>
      </c>
    </row>
    <row r="64" spans="2:5" x14ac:dyDescent="0.25">
      <c r="B64" s="107" t="s">
        <v>39</v>
      </c>
      <c r="C64" s="108" t="s">
        <v>39</v>
      </c>
      <c r="D64" s="27">
        <v>86.567164179104466</v>
      </c>
      <c r="E64" s="18">
        <v>84.2</v>
      </c>
    </row>
    <row r="65" spans="2:7" x14ac:dyDescent="0.25">
      <c r="B65" s="107" t="s">
        <v>40</v>
      </c>
      <c r="C65" s="108" t="s">
        <v>40</v>
      </c>
      <c r="D65" s="27">
        <v>2.9850746268656714</v>
      </c>
      <c r="E65" s="18">
        <v>5.3</v>
      </c>
    </row>
    <row r="66" spans="2:7" x14ac:dyDescent="0.25">
      <c r="B66" s="107" t="s">
        <v>41</v>
      </c>
      <c r="C66" s="108" t="s">
        <v>41</v>
      </c>
      <c r="D66" s="27" t="s">
        <v>14</v>
      </c>
      <c r="E66" s="18" t="s">
        <v>14</v>
      </c>
    </row>
    <row r="67" spans="2:7" x14ac:dyDescent="0.25">
      <c r="B67" s="99" t="s">
        <v>15</v>
      </c>
      <c r="C67" s="100"/>
      <c r="D67" s="53">
        <f>SUM(D62:D66)</f>
        <v>99.999999999999986</v>
      </c>
      <c r="E67" s="53">
        <v>100</v>
      </c>
    </row>
    <row r="68" spans="2:7" x14ac:dyDescent="0.25">
      <c r="D68" s="31"/>
    </row>
    <row r="69" spans="2:7" x14ac:dyDescent="0.25">
      <c r="B69" s="22" t="s">
        <v>42</v>
      </c>
    </row>
    <row r="71" spans="2:7" ht="15.75" customHeight="1" x14ac:dyDescent="0.25">
      <c r="B71" s="101" t="s">
        <v>27</v>
      </c>
      <c r="C71" s="102"/>
      <c r="D71" s="6" t="s">
        <v>12</v>
      </c>
      <c r="E71" s="6" t="s">
        <v>13</v>
      </c>
    </row>
    <row r="72" spans="2:7" x14ac:dyDescent="0.25">
      <c r="B72" s="103" t="s">
        <v>43</v>
      </c>
      <c r="C72" s="104"/>
      <c r="D72" s="10">
        <v>58.208955223880601</v>
      </c>
      <c r="E72" s="9">
        <v>57.9</v>
      </c>
    </row>
    <row r="73" spans="2:7" x14ac:dyDescent="0.25">
      <c r="B73" s="103" t="s">
        <v>44</v>
      </c>
      <c r="C73" s="104"/>
      <c r="D73" s="10">
        <v>37.313432835820898</v>
      </c>
      <c r="E73" s="9">
        <v>31.6</v>
      </c>
    </row>
    <row r="74" spans="2:7" x14ac:dyDescent="0.25">
      <c r="B74" s="103" t="s">
        <v>45</v>
      </c>
      <c r="C74" s="104"/>
      <c r="D74" s="10">
        <v>4.4776119402985071</v>
      </c>
      <c r="E74" s="9">
        <v>10.5</v>
      </c>
    </row>
    <row r="75" spans="2:7" x14ac:dyDescent="0.25">
      <c r="B75" s="103" t="s">
        <v>46</v>
      </c>
      <c r="C75" s="104"/>
      <c r="D75" s="10" t="s">
        <v>14</v>
      </c>
      <c r="E75" s="9" t="s">
        <v>14</v>
      </c>
    </row>
    <row r="76" spans="2:7" x14ac:dyDescent="0.25">
      <c r="B76" s="96" t="s">
        <v>15</v>
      </c>
      <c r="C76" s="97"/>
      <c r="D76" s="12">
        <f>SUM(D72:D75)</f>
        <v>100</v>
      </c>
      <c r="E76" s="12">
        <f>SUM(E72:E75)</f>
        <v>100</v>
      </c>
    </row>
    <row r="79" spans="2:7" ht="30.75" customHeight="1" x14ac:dyDescent="0.25">
      <c r="B79" s="98" t="s">
        <v>47</v>
      </c>
      <c r="C79" s="98"/>
      <c r="D79" s="98"/>
      <c r="E79" s="98"/>
      <c r="F79" s="98"/>
      <c r="G79" s="98"/>
    </row>
    <row r="80" spans="2:7" x14ac:dyDescent="0.25">
      <c r="B80" s="33"/>
      <c r="C80" s="33"/>
      <c r="D80" s="33"/>
      <c r="E80" s="33"/>
      <c r="F80" s="33"/>
      <c r="G80" s="33"/>
    </row>
    <row r="81" spans="1:7" x14ac:dyDescent="0.25">
      <c r="A81" s="34" t="s">
        <v>48</v>
      </c>
      <c r="B81" s="93" t="s">
        <v>49</v>
      </c>
      <c r="C81" s="93"/>
      <c r="D81" s="93"/>
      <c r="E81" s="93"/>
      <c r="F81" s="93"/>
      <c r="G81" s="93"/>
    </row>
    <row r="82" spans="1:7" x14ac:dyDescent="0.25">
      <c r="A82" s="35" t="s">
        <v>50</v>
      </c>
      <c r="B82" s="94" t="s">
        <v>51</v>
      </c>
      <c r="C82" s="94"/>
      <c r="D82" s="94"/>
      <c r="E82" s="94"/>
      <c r="F82" s="94"/>
      <c r="G82" s="94"/>
    </row>
    <row r="83" spans="1:7" x14ac:dyDescent="0.25">
      <c r="A83" s="34" t="s">
        <v>52</v>
      </c>
      <c r="B83" s="93" t="s">
        <v>53</v>
      </c>
      <c r="C83" s="93"/>
      <c r="D83" s="93"/>
      <c r="E83" s="93"/>
      <c r="F83" s="93"/>
      <c r="G83" s="93"/>
    </row>
    <row r="84" spans="1:7" x14ac:dyDescent="0.25">
      <c r="A84" s="35" t="s">
        <v>54</v>
      </c>
      <c r="B84" s="94" t="s">
        <v>55</v>
      </c>
      <c r="C84" s="94"/>
      <c r="D84" s="94"/>
      <c r="E84" s="94"/>
      <c r="F84" s="94"/>
      <c r="G84" s="94"/>
    </row>
    <row r="85" spans="1:7" x14ac:dyDescent="0.25">
      <c r="A85" s="34" t="s">
        <v>56</v>
      </c>
      <c r="B85" s="93" t="s">
        <v>57</v>
      </c>
      <c r="C85" s="93"/>
      <c r="D85" s="93"/>
      <c r="E85" s="93"/>
      <c r="F85" s="93"/>
      <c r="G85" s="93"/>
    </row>
    <row r="86" spans="1:7" x14ac:dyDescent="0.25">
      <c r="A86" s="35" t="s">
        <v>58</v>
      </c>
      <c r="B86" s="94" t="s">
        <v>59</v>
      </c>
      <c r="C86" s="94"/>
      <c r="D86" s="94"/>
      <c r="E86" s="94"/>
      <c r="F86" s="94"/>
      <c r="G86" s="94"/>
    </row>
    <row r="87" spans="1:7" x14ac:dyDescent="0.25">
      <c r="A87" s="34" t="s">
        <v>60</v>
      </c>
      <c r="B87" s="93" t="s">
        <v>61</v>
      </c>
      <c r="C87" s="93"/>
      <c r="D87" s="93"/>
      <c r="E87" s="93"/>
      <c r="F87" s="93"/>
      <c r="G87" s="93"/>
    </row>
    <row r="88" spans="1:7" x14ac:dyDescent="0.25">
      <c r="A88" s="35" t="s">
        <v>62</v>
      </c>
      <c r="B88" s="94" t="s">
        <v>63</v>
      </c>
      <c r="C88" s="94"/>
      <c r="D88" s="94"/>
      <c r="E88" s="94"/>
      <c r="F88" s="94"/>
      <c r="G88" s="94"/>
    </row>
    <row r="89" spans="1:7" x14ac:dyDescent="0.25">
      <c r="B89" s="33"/>
      <c r="C89" s="33"/>
      <c r="D89" s="33"/>
      <c r="E89" s="33"/>
      <c r="F89" s="33"/>
      <c r="G89" s="33"/>
    </row>
    <row r="90" spans="1:7" x14ac:dyDescent="0.25">
      <c r="B90" s="36"/>
      <c r="C90" s="36"/>
      <c r="D90" s="36"/>
    </row>
    <row r="91" spans="1:7" x14ac:dyDescent="0.25">
      <c r="B91" s="95" t="s">
        <v>64</v>
      </c>
      <c r="C91" s="95"/>
      <c r="D91" s="38" t="s">
        <v>12</v>
      </c>
      <c r="E91" s="38" t="s">
        <v>13</v>
      </c>
    </row>
    <row r="92" spans="1:7" x14ac:dyDescent="0.25">
      <c r="B92" s="89" t="s">
        <v>48</v>
      </c>
      <c r="C92" s="90"/>
      <c r="D92" s="39">
        <v>22.4</v>
      </c>
      <c r="E92" s="10">
        <v>21.05263157894737</v>
      </c>
    </row>
    <row r="93" spans="1:7" x14ac:dyDescent="0.25">
      <c r="B93" s="89" t="s">
        <v>50</v>
      </c>
      <c r="C93" s="90"/>
      <c r="D93" s="39">
        <v>32.799999999999997</v>
      </c>
      <c r="E93" s="10">
        <v>36.84210526315789</v>
      </c>
    </row>
    <row r="94" spans="1:7" x14ac:dyDescent="0.25">
      <c r="B94" s="89" t="s">
        <v>52</v>
      </c>
      <c r="C94" s="90"/>
      <c r="D94" s="39">
        <v>19.399999999999999</v>
      </c>
      <c r="E94" s="10">
        <v>31.578947368421051</v>
      </c>
    </row>
    <row r="95" spans="1:7" x14ac:dyDescent="0.25">
      <c r="B95" s="89" t="s">
        <v>54</v>
      </c>
      <c r="C95" s="90"/>
      <c r="D95" s="39">
        <v>23.9</v>
      </c>
      <c r="E95" s="10">
        <v>26.315789473684209</v>
      </c>
    </row>
    <row r="96" spans="1:7" x14ac:dyDescent="0.25">
      <c r="B96" s="89" t="s">
        <v>56</v>
      </c>
      <c r="C96" s="90"/>
      <c r="D96" s="39">
        <v>10.4</v>
      </c>
      <c r="E96" s="10">
        <v>21.05263157894737</v>
      </c>
    </row>
    <row r="97" spans="1:7" x14ac:dyDescent="0.25">
      <c r="B97" s="89" t="s">
        <v>58</v>
      </c>
      <c r="C97" s="90"/>
      <c r="D97" s="40">
        <v>6</v>
      </c>
      <c r="E97" s="10" t="s">
        <v>14</v>
      </c>
    </row>
    <row r="98" spans="1:7" x14ac:dyDescent="0.25">
      <c r="B98" s="89" t="s">
        <v>60</v>
      </c>
      <c r="C98" s="90"/>
      <c r="D98" s="39">
        <v>32.799999999999997</v>
      </c>
      <c r="E98" s="10">
        <v>42.105263157894733</v>
      </c>
    </row>
    <row r="99" spans="1:7" x14ac:dyDescent="0.25">
      <c r="B99" s="89" t="s">
        <v>62</v>
      </c>
      <c r="C99" s="90"/>
      <c r="D99" s="39">
        <v>23.9</v>
      </c>
      <c r="E99" s="10">
        <v>15.789473684210529</v>
      </c>
    </row>
    <row r="100" spans="1:7" x14ac:dyDescent="0.25">
      <c r="B100" s="91" t="s">
        <v>15</v>
      </c>
      <c r="C100" s="92"/>
      <c r="D100" s="12">
        <v>171.6</v>
      </c>
      <c r="E100" s="12">
        <f>SUM(E92:E99)</f>
        <v>194.73684210526315</v>
      </c>
    </row>
    <row r="101" spans="1:7" x14ac:dyDescent="0.25">
      <c r="C101" s="42"/>
    </row>
    <row r="103" spans="1:7" ht="21.75" customHeight="1" x14ac:dyDescent="0.25">
      <c r="A103" s="86" t="s">
        <v>65</v>
      </c>
      <c r="B103" s="86" t="s">
        <v>65</v>
      </c>
      <c r="C103" s="86"/>
      <c r="D103" s="86"/>
      <c r="E103" s="86"/>
      <c r="F103" s="86"/>
      <c r="G103" s="86"/>
    </row>
    <row r="106" spans="1:7" ht="26.25" customHeight="1" x14ac:dyDescent="0.25">
      <c r="A106" s="43" t="s">
        <v>66</v>
      </c>
      <c r="B106" s="82" t="s">
        <v>67</v>
      </c>
      <c r="C106" s="82"/>
      <c r="D106" s="82"/>
      <c r="E106" s="82"/>
      <c r="F106" s="82"/>
      <c r="G106" s="82"/>
    </row>
    <row r="107" spans="1:7" ht="18" customHeight="1" x14ac:dyDescent="0.25">
      <c r="A107" s="44" t="s">
        <v>68</v>
      </c>
      <c r="B107" s="83" t="s">
        <v>69</v>
      </c>
      <c r="C107" s="83"/>
      <c r="D107" s="83"/>
      <c r="E107" s="83"/>
      <c r="F107" s="83"/>
      <c r="G107" s="83"/>
    </row>
    <row r="108" spans="1:7" ht="28.5" customHeight="1" x14ac:dyDescent="0.25">
      <c r="A108" s="43" t="s">
        <v>70</v>
      </c>
      <c r="B108" s="82" t="s">
        <v>71</v>
      </c>
      <c r="C108" s="82"/>
      <c r="D108" s="82"/>
      <c r="E108" s="82"/>
      <c r="F108" s="82"/>
      <c r="G108" s="82"/>
    </row>
    <row r="109" spans="1:7" ht="29.25" customHeight="1" x14ac:dyDescent="0.25">
      <c r="A109" s="44" t="s">
        <v>72</v>
      </c>
      <c r="B109" s="83" t="s">
        <v>73</v>
      </c>
      <c r="C109" s="83"/>
      <c r="D109" s="83"/>
      <c r="E109" s="83"/>
      <c r="F109" s="83"/>
      <c r="G109" s="83"/>
    </row>
    <row r="112" spans="1:7" x14ac:dyDescent="0.25">
      <c r="B112" s="19" t="s">
        <v>23</v>
      </c>
      <c r="C112" s="19" t="s">
        <v>74</v>
      </c>
    </row>
    <row r="113" spans="1:7" x14ac:dyDescent="0.25">
      <c r="B113" s="9" t="s">
        <v>66</v>
      </c>
      <c r="C113" s="10">
        <v>9.2857142857142865</v>
      </c>
    </row>
    <row r="114" spans="1:7" x14ac:dyDescent="0.25">
      <c r="B114" s="9" t="s">
        <v>68</v>
      </c>
      <c r="C114" s="10">
        <v>8.7142857142857135</v>
      </c>
    </row>
    <row r="115" spans="1:7" x14ac:dyDescent="0.25">
      <c r="B115" s="9" t="s">
        <v>70</v>
      </c>
      <c r="C115" s="10">
        <v>8.9230769230769234</v>
      </c>
    </row>
    <row r="116" spans="1:7" x14ac:dyDescent="0.25">
      <c r="B116" s="9" t="s">
        <v>72</v>
      </c>
      <c r="C116" s="10">
        <v>9.3333333333333339</v>
      </c>
    </row>
    <row r="117" spans="1:7" x14ac:dyDescent="0.25">
      <c r="B117" s="11" t="s">
        <v>24</v>
      </c>
      <c r="C117" s="12">
        <v>9.1</v>
      </c>
    </row>
    <row r="118" spans="1:7" ht="26.25" customHeight="1" x14ac:dyDescent="0.25">
      <c r="B118" s="84" t="s">
        <v>75</v>
      </c>
      <c r="C118" s="84"/>
    </row>
    <row r="119" spans="1:7" x14ac:dyDescent="0.25">
      <c r="B119" s="45"/>
      <c r="C119" s="46"/>
    </row>
    <row r="121" spans="1:7" ht="21.75" customHeight="1" x14ac:dyDescent="0.25">
      <c r="A121" s="86" t="s">
        <v>76</v>
      </c>
      <c r="B121" s="86" t="s">
        <v>76</v>
      </c>
      <c r="C121" s="86"/>
      <c r="D121" s="86"/>
      <c r="E121" s="86"/>
      <c r="F121" s="86"/>
      <c r="G121" s="86"/>
    </row>
    <row r="122" spans="1:7" x14ac:dyDescent="0.25">
      <c r="A122" s="24"/>
      <c r="B122" s="24"/>
      <c r="C122" s="24"/>
      <c r="D122" s="24"/>
      <c r="E122" s="24"/>
      <c r="F122" s="24"/>
      <c r="G122" s="24"/>
    </row>
    <row r="123" spans="1:7" ht="30.75" customHeight="1" x14ac:dyDescent="0.25">
      <c r="A123" s="43" t="s">
        <v>77</v>
      </c>
      <c r="B123" s="82" t="s">
        <v>78</v>
      </c>
      <c r="C123" s="82"/>
      <c r="D123" s="82"/>
      <c r="E123" s="82"/>
      <c r="F123" s="82"/>
      <c r="G123" s="82"/>
    </row>
    <row r="124" spans="1:7" ht="18" customHeight="1" x14ac:dyDescent="0.25">
      <c r="A124" s="44" t="s">
        <v>79</v>
      </c>
      <c r="B124" s="83" t="s">
        <v>80</v>
      </c>
      <c r="C124" s="83"/>
      <c r="D124" s="83"/>
      <c r="E124" s="83"/>
      <c r="F124" s="83"/>
      <c r="G124" s="83"/>
    </row>
    <row r="125" spans="1:7" ht="18" customHeight="1" x14ac:dyDescent="0.25">
      <c r="A125" s="43" t="s">
        <v>81</v>
      </c>
      <c r="B125" s="82" t="s">
        <v>82</v>
      </c>
      <c r="C125" s="82"/>
      <c r="D125" s="82"/>
      <c r="E125" s="82"/>
      <c r="F125" s="82"/>
      <c r="G125" s="82"/>
    </row>
    <row r="126" spans="1:7" x14ac:dyDescent="0.25">
      <c r="A126" s="24"/>
      <c r="B126" s="24"/>
      <c r="C126" s="24"/>
      <c r="D126" s="24"/>
      <c r="E126" s="24"/>
      <c r="F126" s="24"/>
      <c r="G126" s="24"/>
    </row>
    <row r="128" spans="1:7" x14ac:dyDescent="0.25">
      <c r="B128" s="19" t="s">
        <v>23</v>
      </c>
      <c r="C128" s="38">
        <v>2021</v>
      </c>
      <c r="D128" s="38">
        <v>2022</v>
      </c>
    </row>
    <row r="129" spans="1:7" x14ac:dyDescent="0.25">
      <c r="B129" s="9" t="s">
        <v>77</v>
      </c>
      <c r="C129" s="10">
        <v>8.1</v>
      </c>
      <c r="D129" s="10">
        <v>9.1111111111111107</v>
      </c>
    </row>
    <row r="130" spans="1:7" x14ac:dyDescent="0.25">
      <c r="B130" s="9" t="s">
        <v>79</v>
      </c>
      <c r="C130" s="10">
        <v>7.6</v>
      </c>
      <c r="D130" s="10">
        <v>9.0555555555555554</v>
      </c>
    </row>
    <row r="131" spans="1:7" x14ac:dyDescent="0.25">
      <c r="B131" s="9" t="s">
        <v>81</v>
      </c>
      <c r="C131" s="10">
        <v>7.6</v>
      </c>
      <c r="D131" s="10">
        <v>8.9375</v>
      </c>
    </row>
    <row r="132" spans="1:7" x14ac:dyDescent="0.25">
      <c r="B132" s="11" t="s">
        <v>24</v>
      </c>
      <c r="C132" s="12">
        <v>7.9</v>
      </c>
      <c r="D132" s="12">
        <v>9</v>
      </c>
    </row>
    <row r="135" spans="1:7" ht="19.5" customHeight="1" x14ac:dyDescent="0.25">
      <c r="A135" s="86" t="s">
        <v>83</v>
      </c>
      <c r="B135" s="86"/>
      <c r="C135" s="86"/>
      <c r="D135" s="86"/>
      <c r="E135" s="86"/>
      <c r="F135" s="86"/>
      <c r="G135" s="86"/>
    </row>
    <row r="136" spans="1:7" ht="15.75" x14ac:dyDescent="0.25">
      <c r="B136" s="47" t="s">
        <v>84</v>
      </c>
    </row>
    <row r="137" spans="1:7" ht="15.75" x14ac:dyDescent="0.25">
      <c r="B137" s="47"/>
    </row>
    <row r="138" spans="1:7" ht="15" customHeight="1" x14ac:dyDescent="0.25">
      <c r="A138" s="44" t="s">
        <v>85</v>
      </c>
      <c r="B138" s="83" t="s">
        <v>86</v>
      </c>
      <c r="C138" s="83"/>
      <c r="D138" s="83"/>
      <c r="E138" s="83"/>
      <c r="F138" s="83"/>
      <c r="G138" s="83"/>
    </row>
    <row r="139" spans="1:7" ht="15" customHeight="1" x14ac:dyDescent="0.25">
      <c r="A139" s="43" t="s">
        <v>87</v>
      </c>
      <c r="B139" s="82" t="s">
        <v>88</v>
      </c>
      <c r="C139" s="82"/>
      <c r="D139" s="82"/>
      <c r="E139" s="82"/>
      <c r="F139" s="82"/>
      <c r="G139" s="82"/>
    </row>
    <row r="140" spans="1:7" ht="15" customHeight="1" x14ac:dyDescent="0.25">
      <c r="A140" s="44" t="s">
        <v>89</v>
      </c>
      <c r="B140" s="83" t="s">
        <v>90</v>
      </c>
      <c r="C140" s="83"/>
      <c r="D140" s="83"/>
      <c r="E140" s="83"/>
      <c r="F140" s="83"/>
      <c r="G140" s="83"/>
    </row>
    <row r="141" spans="1:7" ht="15" customHeight="1" x14ac:dyDescent="0.25">
      <c r="A141" s="43" t="s">
        <v>91</v>
      </c>
      <c r="B141" s="82" t="s">
        <v>92</v>
      </c>
      <c r="C141" s="82"/>
      <c r="D141" s="82"/>
      <c r="E141" s="82"/>
      <c r="F141" s="82"/>
      <c r="G141" s="82"/>
    </row>
    <row r="142" spans="1:7" ht="15" customHeight="1" x14ac:dyDescent="0.25">
      <c r="A142" s="44" t="s">
        <v>93</v>
      </c>
      <c r="B142" s="83" t="s">
        <v>94</v>
      </c>
      <c r="C142" s="83"/>
      <c r="D142" s="83"/>
      <c r="E142" s="83"/>
      <c r="F142" s="83"/>
      <c r="G142" s="83"/>
    </row>
    <row r="143" spans="1:7" ht="15" customHeight="1" x14ac:dyDescent="0.25">
      <c r="A143" s="43" t="s">
        <v>95</v>
      </c>
      <c r="B143" s="82" t="s">
        <v>96</v>
      </c>
      <c r="C143" s="82"/>
      <c r="D143" s="82"/>
      <c r="E143" s="82"/>
      <c r="F143" s="82"/>
      <c r="G143" s="82"/>
    </row>
    <row r="144" spans="1:7" ht="15.75" x14ac:dyDescent="0.25">
      <c r="B144" s="47"/>
    </row>
    <row r="146" spans="1:7" x14ac:dyDescent="0.25">
      <c r="B146" s="19" t="s">
        <v>23</v>
      </c>
      <c r="C146" s="19" t="s">
        <v>74</v>
      </c>
    </row>
    <row r="147" spans="1:7" x14ac:dyDescent="0.25">
      <c r="B147" s="9" t="s">
        <v>85</v>
      </c>
      <c r="C147" s="10">
        <v>9.7272727272727266</v>
      </c>
    </row>
    <row r="148" spans="1:7" x14ac:dyDescent="0.25">
      <c r="B148" s="9" t="s">
        <v>87</v>
      </c>
      <c r="C148" s="10">
        <v>9.8181818181818183</v>
      </c>
    </row>
    <row r="149" spans="1:7" x14ac:dyDescent="0.25">
      <c r="B149" s="9" t="s">
        <v>89</v>
      </c>
      <c r="C149" s="10">
        <v>9.8181818181818183</v>
      </c>
    </row>
    <row r="150" spans="1:7" x14ac:dyDescent="0.25">
      <c r="B150" s="9" t="s">
        <v>91</v>
      </c>
      <c r="C150" s="10">
        <v>9.6363636363636367</v>
      </c>
    </row>
    <row r="151" spans="1:7" x14ac:dyDescent="0.25">
      <c r="B151" s="9" t="s">
        <v>93</v>
      </c>
      <c r="C151" s="10">
        <v>9.5</v>
      </c>
    </row>
    <row r="152" spans="1:7" x14ac:dyDescent="0.25">
      <c r="B152" s="9" t="s">
        <v>95</v>
      </c>
      <c r="C152" s="10">
        <v>9.4</v>
      </c>
    </row>
    <row r="153" spans="1:7" x14ac:dyDescent="0.25">
      <c r="B153" s="11" t="s">
        <v>24</v>
      </c>
      <c r="C153" s="12">
        <v>9.1</v>
      </c>
    </row>
    <row r="154" spans="1:7" ht="15" customHeight="1" x14ac:dyDescent="0.25">
      <c r="B154" s="84" t="s">
        <v>75</v>
      </c>
      <c r="C154" s="84"/>
    </row>
    <row r="155" spans="1:7" ht="10.5" customHeight="1" x14ac:dyDescent="0.25">
      <c r="B155" s="85"/>
      <c r="C155" s="85"/>
    </row>
    <row r="156" spans="1:7" x14ac:dyDescent="0.25">
      <c r="C156" s="48"/>
    </row>
    <row r="157" spans="1:7" ht="17.25" customHeight="1" x14ac:dyDescent="0.25">
      <c r="A157" s="88" t="s">
        <v>97</v>
      </c>
      <c r="B157" s="88"/>
      <c r="C157" s="88"/>
      <c r="D157" s="88"/>
      <c r="E157" s="88"/>
      <c r="F157" s="88"/>
      <c r="G157" s="88"/>
    </row>
    <row r="158" spans="1:7" ht="17.25" customHeight="1" x14ac:dyDescent="0.25">
      <c r="A158" s="49"/>
      <c r="B158" s="49"/>
      <c r="C158" s="49"/>
      <c r="D158" s="49"/>
      <c r="E158" s="49"/>
      <c r="F158" s="49"/>
      <c r="G158" s="49"/>
    </row>
    <row r="159" spans="1:7" s="2" customFormat="1" ht="17.25" customHeight="1" x14ac:dyDescent="0.25">
      <c r="A159" s="44" t="s">
        <v>98</v>
      </c>
      <c r="B159" s="83" t="s">
        <v>99</v>
      </c>
      <c r="C159" s="83"/>
      <c r="D159" s="83"/>
      <c r="E159" s="83"/>
      <c r="F159" s="83"/>
      <c r="G159" s="83"/>
    </row>
    <row r="160" spans="1:7" s="2" customFormat="1" ht="17.25" customHeight="1" x14ac:dyDescent="0.25">
      <c r="A160" s="43" t="s">
        <v>100</v>
      </c>
      <c r="B160" s="82" t="s">
        <v>101</v>
      </c>
      <c r="C160" s="82"/>
      <c r="D160" s="82"/>
      <c r="E160" s="82"/>
      <c r="F160" s="82"/>
      <c r="G160" s="82"/>
    </row>
    <row r="161" spans="1:7" s="2" customFormat="1" ht="17.25" customHeight="1" x14ac:dyDescent="0.25">
      <c r="A161" s="44" t="s">
        <v>102</v>
      </c>
      <c r="B161" s="83" t="s">
        <v>103</v>
      </c>
      <c r="C161" s="83"/>
      <c r="D161" s="83"/>
      <c r="E161" s="83"/>
      <c r="F161" s="83"/>
      <c r="G161" s="83"/>
    </row>
    <row r="162" spans="1:7" s="2" customFormat="1" ht="17.25" customHeight="1" x14ac:dyDescent="0.25">
      <c r="A162" s="43" t="s">
        <v>104</v>
      </c>
      <c r="B162" s="82" t="s">
        <v>105</v>
      </c>
      <c r="C162" s="82"/>
      <c r="D162" s="82"/>
      <c r="E162" s="82"/>
      <c r="F162" s="82"/>
      <c r="G162" s="82"/>
    </row>
    <row r="163" spans="1:7" s="2" customFormat="1" ht="17.25" customHeight="1" x14ac:dyDescent="0.25">
      <c r="A163" s="44" t="s">
        <v>106</v>
      </c>
      <c r="B163" s="83" t="s">
        <v>107</v>
      </c>
      <c r="C163" s="83"/>
      <c r="D163" s="83"/>
      <c r="E163" s="83"/>
      <c r="F163" s="83"/>
      <c r="G163" s="83"/>
    </row>
    <row r="164" spans="1:7" s="2" customFormat="1" ht="17.25" customHeight="1" x14ac:dyDescent="0.25">
      <c r="B164" s="50"/>
      <c r="C164" s="50"/>
      <c r="D164" s="50"/>
      <c r="E164" s="50"/>
      <c r="F164" s="50"/>
      <c r="G164" s="50"/>
    </row>
    <row r="166" spans="1:7" x14ac:dyDescent="0.25">
      <c r="B166" s="19" t="s">
        <v>23</v>
      </c>
      <c r="C166" s="51">
        <v>2021</v>
      </c>
      <c r="D166" s="19">
        <v>2022</v>
      </c>
    </row>
    <row r="167" spans="1:7" x14ac:dyDescent="0.25">
      <c r="B167" s="17" t="s">
        <v>98</v>
      </c>
      <c r="C167" s="52">
        <v>8.609375</v>
      </c>
      <c r="D167" s="27">
        <v>9.0526315789473681</v>
      </c>
    </row>
    <row r="168" spans="1:7" x14ac:dyDescent="0.25">
      <c r="B168" s="17" t="s">
        <v>100</v>
      </c>
      <c r="C168" s="52">
        <v>8.362068965517242</v>
      </c>
      <c r="D168" s="27">
        <v>9</v>
      </c>
    </row>
    <row r="169" spans="1:7" x14ac:dyDescent="0.25">
      <c r="B169" s="17" t="s">
        <v>102</v>
      </c>
      <c r="C169" s="52">
        <v>8.5208333333333339</v>
      </c>
      <c r="D169" s="27">
        <v>9.4666666666666668</v>
      </c>
    </row>
    <row r="170" spans="1:7" x14ac:dyDescent="0.25">
      <c r="B170" s="17" t="s">
        <v>104</v>
      </c>
      <c r="C170" s="52">
        <v>8.5961538461538467</v>
      </c>
      <c r="D170" s="27">
        <v>9.235294117647058</v>
      </c>
    </row>
    <row r="171" spans="1:7" x14ac:dyDescent="0.25">
      <c r="B171" s="17" t="s">
        <v>106</v>
      </c>
      <c r="C171" s="52">
        <v>8.2222222222222214</v>
      </c>
      <c r="D171" s="27">
        <v>8.625</v>
      </c>
    </row>
    <row r="172" spans="1:7" x14ac:dyDescent="0.25">
      <c r="B172" s="32" t="s">
        <v>24</v>
      </c>
      <c r="C172" s="12">
        <v>8.4621306734453281</v>
      </c>
      <c r="D172" s="53">
        <v>9.1</v>
      </c>
    </row>
    <row r="173" spans="1:7" x14ac:dyDescent="0.25">
      <c r="B173" s="22"/>
      <c r="C173" s="54"/>
      <c r="D173" s="22"/>
    </row>
    <row r="174" spans="1:7" x14ac:dyDescent="0.25">
      <c r="C174" s="48"/>
    </row>
    <row r="175" spans="1:7" ht="18.75" customHeight="1" x14ac:dyDescent="0.25">
      <c r="A175" s="86" t="s">
        <v>108</v>
      </c>
      <c r="B175" s="86"/>
      <c r="C175" s="86"/>
      <c r="D175" s="86"/>
      <c r="E175" s="86"/>
      <c r="F175" s="86"/>
      <c r="G175" s="86"/>
    </row>
    <row r="176" spans="1:7" x14ac:dyDescent="0.25">
      <c r="C176" s="48"/>
    </row>
    <row r="177" spans="1:7" x14ac:dyDescent="0.25">
      <c r="A177" s="44" t="s">
        <v>109</v>
      </c>
      <c r="B177" s="83" t="s">
        <v>110</v>
      </c>
      <c r="C177" s="83"/>
      <c r="D177" s="83"/>
      <c r="E177" s="83"/>
      <c r="F177" s="83"/>
      <c r="G177" s="83"/>
    </row>
    <row r="178" spans="1:7" x14ac:dyDescent="0.25">
      <c r="A178" s="43" t="s">
        <v>111</v>
      </c>
      <c r="B178" s="82" t="s">
        <v>112</v>
      </c>
      <c r="C178" s="82"/>
      <c r="D178" s="82"/>
      <c r="E178" s="82"/>
      <c r="F178" s="82"/>
      <c r="G178" s="82"/>
    </row>
    <row r="179" spans="1:7" x14ac:dyDescent="0.25">
      <c r="A179" s="44" t="s">
        <v>113</v>
      </c>
      <c r="B179" s="83" t="s">
        <v>114</v>
      </c>
      <c r="C179" s="83"/>
      <c r="D179" s="83"/>
      <c r="E179" s="83"/>
      <c r="F179" s="83"/>
      <c r="G179" s="83"/>
    </row>
    <row r="180" spans="1:7" x14ac:dyDescent="0.25">
      <c r="A180" s="43" t="s">
        <v>115</v>
      </c>
      <c r="B180" s="82" t="s">
        <v>116</v>
      </c>
      <c r="C180" s="82"/>
      <c r="D180" s="82"/>
      <c r="E180" s="82"/>
      <c r="F180" s="82"/>
      <c r="G180" s="82"/>
    </row>
    <row r="181" spans="1:7" x14ac:dyDescent="0.25">
      <c r="A181" s="44" t="s">
        <v>117</v>
      </c>
      <c r="B181" s="83" t="s">
        <v>118</v>
      </c>
      <c r="C181" s="83"/>
      <c r="D181" s="83"/>
      <c r="E181" s="83"/>
      <c r="F181" s="83"/>
      <c r="G181" s="83"/>
    </row>
    <row r="182" spans="1:7" x14ac:dyDescent="0.25">
      <c r="C182" s="48"/>
    </row>
    <row r="184" spans="1:7" x14ac:dyDescent="0.25">
      <c r="B184" s="19" t="s">
        <v>23</v>
      </c>
      <c r="C184" s="19" t="s">
        <v>74</v>
      </c>
    </row>
    <row r="185" spans="1:7" x14ac:dyDescent="0.25">
      <c r="B185" s="9" t="s">
        <v>109</v>
      </c>
      <c r="C185" s="10">
        <v>9.8000000000000007</v>
      </c>
    </row>
    <row r="186" spans="1:7" x14ac:dyDescent="0.25">
      <c r="B186" s="9" t="s">
        <v>111</v>
      </c>
      <c r="C186" s="10">
        <v>9.6999999999999993</v>
      </c>
    </row>
    <row r="187" spans="1:7" x14ac:dyDescent="0.25">
      <c r="B187" s="9" t="s">
        <v>113</v>
      </c>
      <c r="C187" s="10">
        <v>9.6</v>
      </c>
    </row>
    <row r="188" spans="1:7" x14ac:dyDescent="0.25">
      <c r="B188" s="9" t="s">
        <v>115</v>
      </c>
      <c r="C188" s="10">
        <v>9.9</v>
      </c>
    </row>
    <row r="189" spans="1:7" x14ac:dyDescent="0.25">
      <c r="B189" s="9" t="s">
        <v>117</v>
      </c>
      <c r="C189" s="10">
        <v>9.8000000000000007</v>
      </c>
    </row>
    <row r="190" spans="1:7" x14ac:dyDescent="0.25">
      <c r="B190" s="11" t="s">
        <v>24</v>
      </c>
      <c r="C190" s="12">
        <v>9.8000000000000007</v>
      </c>
    </row>
    <row r="191" spans="1:7" x14ac:dyDescent="0.25">
      <c r="B191" s="84" t="s">
        <v>75</v>
      </c>
      <c r="C191" s="84"/>
    </row>
    <row r="192" spans="1:7" x14ac:dyDescent="0.25">
      <c r="B192" s="85"/>
      <c r="C192" s="85"/>
    </row>
    <row r="194" spans="1:7" ht="18.75" customHeight="1" x14ac:dyDescent="0.25">
      <c r="A194" s="86" t="s">
        <v>119</v>
      </c>
      <c r="B194" s="86"/>
      <c r="C194" s="86"/>
      <c r="D194" s="86"/>
      <c r="E194" s="86"/>
      <c r="F194" s="86"/>
      <c r="G194" s="86"/>
    </row>
    <row r="196" spans="1:7" x14ac:dyDescent="0.25">
      <c r="B196" s="16" t="s">
        <v>120</v>
      </c>
    </row>
    <row r="197" spans="1:7" x14ac:dyDescent="0.25">
      <c r="B197" s="16"/>
    </row>
    <row r="198" spans="1:7" x14ac:dyDescent="0.25">
      <c r="B198" s="51" t="s">
        <v>27</v>
      </c>
      <c r="C198" s="38" t="s">
        <v>12</v>
      </c>
      <c r="D198" s="38" t="s">
        <v>13</v>
      </c>
    </row>
    <row r="199" spans="1:7" x14ac:dyDescent="0.25">
      <c r="B199" s="20" t="s">
        <v>121</v>
      </c>
      <c r="C199" s="10">
        <v>100</v>
      </c>
      <c r="D199" s="10">
        <v>94.7</v>
      </c>
    </row>
    <row r="200" spans="1:7" x14ac:dyDescent="0.25">
      <c r="B200" s="55" t="s">
        <v>122</v>
      </c>
      <c r="C200" s="10" t="s">
        <v>14</v>
      </c>
      <c r="D200" s="10" t="s">
        <v>14</v>
      </c>
    </row>
    <row r="201" spans="1:7" ht="34.5" customHeight="1" x14ac:dyDescent="0.25">
      <c r="B201" s="56" t="s">
        <v>123</v>
      </c>
      <c r="C201" s="58" t="s">
        <v>14</v>
      </c>
      <c r="D201" s="58">
        <v>5.3</v>
      </c>
    </row>
    <row r="202" spans="1:7" x14ac:dyDescent="0.25">
      <c r="B202" s="11" t="s">
        <v>15</v>
      </c>
      <c r="C202" s="12">
        <f>SUM(C199:C201)</f>
        <v>100</v>
      </c>
      <c r="D202" s="12">
        <f>SUM(D199:D201)</f>
        <v>100</v>
      </c>
    </row>
    <row r="203" spans="1:7" x14ac:dyDescent="0.25">
      <c r="B203" s="22"/>
      <c r="C203" s="23"/>
    </row>
    <row r="205" spans="1:7" x14ac:dyDescent="0.25">
      <c r="B205" s="16" t="s">
        <v>124</v>
      </c>
    </row>
    <row r="206" spans="1:7" x14ac:dyDescent="0.25">
      <c r="B206" s="16"/>
    </row>
    <row r="207" spans="1:7" x14ac:dyDescent="0.25">
      <c r="B207" s="51" t="s">
        <v>27</v>
      </c>
      <c r="C207" s="38" t="s">
        <v>12</v>
      </c>
      <c r="D207" s="38" t="s">
        <v>13</v>
      </c>
    </row>
    <row r="208" spans="1:7" x14ac:dyDescent="0.25">
      <c r="B208" s="57" t="s">
        <v>125</v>
      </c>
      <c r="C208" s="58">
        <v>1.4925373134328357</v>
      </c>
      <c r="D208" s="58">
        <v>5.3</v>
      </c>
    </row>
    <row r="209" spans="2:4" x14ac:dyDescent="0.25">
      <c r="B209" s="57" t="s">
        <v>126</v>
      </c>
      <c r="C209" s="58">
        <v>16.417910447761194</v>
      </c>
      <c r="D209" s="58">
        <v>5.3</v>
      </c>
    </row>
    <row r="210" spans="2:4" ht="15.75" customHeight="1" x14ac:dyDescent="0.25">
      <c r="B210" s="57" t="s">
        <v>127</v>
      </c>
      <c r="C210" s="58">
        <v>13.432835820895523</v>
      </c>
      <c r="D210" s="58">
        <v>5.3</v>
      </c>
    </row>
    <row r="211" spans="2:4" x14ac:dyDescent="0.25">
      <c r="B211" s="57" t="s">
        <v>128</v>
      </c>
      <c r="C211" s="58">
        <v>14.925373134328357</v>
      </c>
      <c r="D211" s="58">
        <v>5.3</v>
      </c>
    </row>
    <row r="212" spans="2:4" x14ac:dyDescent="0.25">
      <c r="B212" s="57" t="s">
        <v>129</v>
      </c>
      <c r="C212" s="58">
        <v>50.746268656716417</v>
      </c>
      <c r="D212" s="58">
        <v>68.400000000000006</v>
      </c>
    </row>
    <row r="213" spans="2:4" ht="30" x14ac:dyDescent="0.25">
      <c r="B213" s="57" t="s">
        <v>130</v>
      </c>
      <c r="C213" s="58">
        <v>0</v>
      </c>
      <c r="D213" s="58" t="s">
        <v>14</v>
      </c>
    </row>
    <row r="214" spans="2:4" ht="30" x14ac:dyDescent="0.25">
      <c r="B214" s="57" t="s">
        <v>131</v>
      </c>
      <c r="C214" s="58">
        <v>1.4925373134328357</v>
      </c>
      <c r="D214" s="58" t="s">
        <v>14</v>
      </c>
    </row>
    <row r="215" spans="2:4" ht="30" x14ac:dyDescent="0.25">
      <c r="B215" s="57" t="s">
        <v>132</v>
      </c>
      <c r="C215" s="58">
        <v>1.4925373134328357</v>
      </c>
      <c r="D215" s="58">
        <v>10.5</v>
      </c>
    </row>
    <row r="216" spans="2:4" x14ac:dyDescent="0.25">
      <c r="B216" s="59" t="s">
        <v>15</v>
      </c>
      <c r="C216" s="128">
        <f>SUM(C208:C215)</f>
        <v>100</v>
      </c>
      <c r="D216" s="128">
        <v>100</v>
      </c>
    </row>
    <row r="217" spans="2:4" x14ac:dyDescent="0.25">
      <c r="B217" s="22"/>
      <c r="C217" s="23"/>
    </row>
    <row r="218" spans="2:4" x14ac:dyDescent="0.25">
      <c r="B218" s="22"/>
      <c r="C218" s="23"/>
    </row>
    <row r="219" spans="2:4" x14ac:dyDescent="0.25">
      <c r="B219" s="22" t="s">
        <v>133</v>
      </c>
    </row>
    <row r="220" spans="2:4" x14ac:dyDescent="0.25">
      <c r="B220" s="16"/>
    </row>
    <row r="221" spans="2:4" x14ac:dyDescent="0.25">
      <c r="B221" s="51" t="s">
        <v>27</v>
      </c>
      <c r="C221" s="38" t="s">
        <v>12</v>
      </c>
      <c r="D221" s="38" t="s">
        <v>13</v>
      </c>
    </row>
    <row r="222" spans="2:4" x14ac:dyDescent="0.25">
      <c r="B222" s="57" t="s">
        <v>134</v>
      </c>
      <c r="C222" s="58">
        <v>97</v>
      </c>
      <c r="D222" s="58">
        <v>89.5</v>
      </c>
    </row>
    <row r="223" spans="2:4" x14ac:dyDescent="0.25">
      <c r="B223" s="57" t="s">
        <v>135</v>
      </c>
      <c r="C223" s="58">
        <v>3</v>
      </c>
      <c r="D223" s="58">
        <v>5.3</v>
      </c>
    </row>
    <row r="224" spans="2:4" x14ac:dyDescent="0.25">
      <c r="B224" s="57" t="s">
        <v>136</v>
      </c>
      <c r="C224" s="58" t="s">
        <v>14</v>
      </c>
      <c r="D224" s="58" t="s">
        <v>14</v>
      </c>
    </row>
    <row r="225" spans="2:7" ht="30" x14ac:dyDescent="0.25">
      <c r="B225" s="57" t="s">
        <v>137</v>
      </c>
      <c r="C225" s="58" t="s">
        <v>14</v>
      </c>
      <c r="D225" s="58" t="s">
        <v>14</v>
      </c>
    </row>
    <row r="226" spans="2:7" x14ac:dyDescent="0.25">
      <c r="B226" s="57" t="s">
        <v>138</v>
      </c>
      <c r="C226" s="58" t="s">
        <v>14</v>
      </c>
      <c r="D226" s="58" t="s">
        <v>14</v>
      </c>
    </row>
    <row r="227" spans="2:7" x14ac:dyDescent="0.25">
      <c r="B227" s="57" t="s">
        <v>139</v>
      </c>
      <c r="C227" s="58" t="s">
        <v>14</v>
      </c>
      <c r="D227" s="58">
        <v>5.3</v>
      </c>
    </row>
    <row r="228" spans="2:7" x14ac:dyDescent="0.25">
      <c r="B228" s="59" t="s">
        <v>15</v>
      </c>
      <c r="C228" s="128">
        <v>100</v>
      </c>
      <c r="D228" s="128">
        <v>100</v>
      </c>
    </row>
    <row r="231" spans="2:7" ht="33.75" customHeight="1" x14ac:dyDescent="0.25">
      <c r="B231" s="87" t="s">
        <v>140</v>
      </c>
      <c r="C231" s="87"/>
      <c r="D231" s="87"/>
      <c r="E231" s="87"/>
      <c r="F231" s="87"/>
      <c r="G231" s="87"/>
    </row>
    <row r="233" spans="2:7" x14ac:dyDescent="0.25">
      <c r="B233" s="51" t="s">
        <v>27</v>
      </c>
      <c r="C233" s="38" t="s">
        <v>12</v>
      </c>
      <c r="D233" s="38" t="s">
        <v>13</v>
      </c>
    </row>
    <row r="234" spans="2:7" x14ac:dyDescent="0.25">
      <c r="B234" s="61" t="s">
        <v>141</v>
      </c>
      <c r="C234" s="40">
        <v>10.44776119402985</v>
      </c>
      <c r="D234" s="62">
        <v>5.3</v>
      </c>
    </row>
    <row r="235" spans="2:7" x14ac:dyDescent="0.25">
      <c r="B235" s="61" t="s">
        <v>142</v>
      </c>
      <c r="C235" s="40">
        <v>16.417910447761194</v>
      </c>
      <c r="D235" s="62">
        <v>26.3</v>
      </c>
    </row>
    <row r="236" spans="2:7" x14ac:dyDescent="0.25">
      <c r="B236" s="61" t="s">
        <v>143</v>
      </c>
      <c r="C236" s="40">
        <v>73.134328358208961</v>
      </c>
      <c r="D236" s="62">
        <v>63.2</v>
      </c>
    </row>
    <row r="237" spans="2:7" x14ac:dyDescent="0.25">
      <c r="B237" s="61" t="s">
        <v>144</v>
      </c>
      <c r="C237" s="40">
        <v>0</v>
      </c>
      <c r="D237" s="62" t="s">
        <v>14</v>
      </c>
    </row>
    <row r="238" spans="2:7" x14ac:dyDescent="0.25">
      <c r="B238" s="61" t="s">
        <v>139</v>
      </c>
      <c r="C238" s="40">
        <v>0</v>
      </c>
      <c r="D238" s="62">
        <v>5.3</v>
      </c>
    </row>
    <row r="239" spans="2:7" ht="45" x14ac:dyDescent="0.25">
      <c r="B239" s="61" t="s">
        <v>145</v>
      </c>
      <c r="C239" s="63">
        <v>0</v>
      </c>
      <c r="D239" s="62" t="s">
        <v>14</v>
      </c>
    </row>
    <row r="240" spans="2:7" x14ac:dyDescent="0.25">
      <c r="B240" s="59" t="s">
        <v>15</v>
      </c>
      <c r="C240" s="129">
        <f>SUM(C234:C239)</f>
        <v>100</v>
      </c>
      <c r="D240" s="128">
        <v>100</v>
      </c>
    </row>
    <row r="241" spans="2:3" x14ac:dyDescent="0.25">
      <c r="B241" s="22"/>
      <c r="C241" s="23"/>
    </row>
    <row r="242" spans="2:3" x14ac:dyDescent="0.25">
      <c r="B242" s="22"/>
      <c r="C242" s="23"/>
    </row>
  </sheetData>
  <sheetProtection algorithmName="SHA-512" hashValue="pVG+b16tbmBSppmyNApahNHR12DtfEy4J5HlASjRF2c3Sx79nUPykqb1fLaEGIasTPt4epQXDPgSTkABD+JNXw==" saltValue="obVbHJl1RNi4bw5TrWkqlA==" spinCount="100000" sheet="1" objects="1" scenarios="1"/>
  <mergeCells count="94">
    <mergeCell ref="C7:E7"/>
    <mergeCell ref="C8:E8"/>
    <mergeCell ref="A11:G11"/>
    <mergeCell ref="B14:G14"/>
    <mergeCell ref="B15:G15"/>
    <mergeCell ref="B42:C42"/>
    <mergeCell ref="B16:G16"/>
    <mergeCell ref="A26:G26"/>
    <mergeCell ref="B30:C30"/>
    <mergeCell ref="B31:C31"/>
    <mergeCell ref="B32:C32"/>
    <mergeCell ref="B33:C33"/>
    <mergeCell ref="B34:C34"/>
    <mergeCell ref="B35:C35"/>
    <mergeCell ref="B36:C36"/>
    <mergeCell ref="B40:C40"/>
    <mergeCell ref="B41:C41"/>
    <mergeCell ref="B57:C57"/>
    <mergeCell ref="B43:C43"/>
    <mergeCell ref="B44:C44"/>
    <mergeCell ref="B45:C45"/>
    <mergeCell ref="B46:C46"/>
    <mergeCell ref="B50:C50"/>
    <mergeCell ref="B51:C51"/>
    <mergeCell ref="B52:C52"/>
    <mergeCell ref="B53:C53"/>
    <mergeCell ref="B54:C54"/>
    <mergeCell ref="B55:C55"/>
    <mergeCell ref="B56:C56"/>
    <mergeCell ref="B75:C75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92:C92"/>
    <mergeCell ref="B76:C76"/>
    <mergeCell ref="B79:G79"/>
    <mergeCell ref="B81:G81"/>
    <mergeCell ref="B82:G82"/>
    <mergeCell ref="B83:G83"/>
    <mergeCell ref="B84:G84"/>
    <mergeCell ref="B85:G85"/>
    <mergeCell ref="B86:G86"/>
    <mergeCell ref="B87:G87"/>
    <mergeCell ref="B88:G88"/>
    <mergeCell ref="B91:C91"/>
    <mergeCell ref="B108:G108"/>
    <mergeCell ref="B93:C93"/>
    <mergeCell ref="B94:C94"/>
    <mergeCell ref="B95:C95"/>
    <mergeCell ref="B96:C96"/>
    <mergeCell ref="B97:C97"/>
    <mergeCell ref="B98:C98"/>
    <mergeCell ref="B99:C99"/>
    <mergeCell ref="B100:C100"/>
    <mergeCell ref="A103:G103"/>
    <mergeCell ref="B106:G106"/>
    <mergeCell ref="B107:G107"/>
    <mergeCell ref="B142:G142"/>
    <mergeCell ref="B109:G109"/>
    <mergeCell ref="B118:C118"/>
    <mergeCell ref="A121:G121"/>
    <mergeCell ref="B123:G123"/>
    <mergeCell ref="B124:G124"/>
    <mergeCell ref="B125:G125"/>
    <mergeCell ref="A135:G135"/>
    <mergeCell ref="B138:G138"/>
    <mergeCell ref="B139:G139"/>
    <mergeCell ref="B140:G140"/>
    <mergeCell ref="B141:G141"/>
    <mergeCell ref="B179:G179"/>
    <mergeCell ref="B143:G143"/>
    <mergeCell ref="B154:C155"/>
    <mergeCell ref="A157:G157"/>
    <mergeCell ref="B159:G159"/>
    <mergeCell ref="B160:G160"/>
    <mergeCell ref="B161:G161"/>
    <mergeCell ref="B162:G162"/>
    <mergeCell ref="B163:G163"/>
    <mergeCell ref="A175:G175"/>
    <mergeCell ref="B177:G177"/>
    <mergeCell ref="B178:G178"/>
    <mergeCell ref="B180:G180"/>
    <mergeCell ref="B181:G181"/>
    <mergeCell ref="B191:C192"/>
    <mergeCell ref="A194:G194"/>
    <mergeCell ref="B231:G23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3B40F-E00C-4A57-8B7E-30AE35BC4BA8}">
  <dimension ref="A1:R241"/>
  <sheetViews>
    <sheetView workbookViewId="0">
      <selection activeCell="G9" sqref="G9"/>
    </sheetView>
  </sheetViews>
  <sheetFormatPr defaultRowHeight="15" x14ac:dyDescent="0.25"/>
  <cols>
    <col min="1" max="1" width="9.140625" style="4"/>
    <col min="2" max="2" width="34.42578125" style="4" customWidth="1"/>
    <col min="3" max="3" width="12.42578125" style="4" customWidth="1"/>
    <col min="4" max="4" width="10.5703125" style="4" customWidth="1"/>
    <col min="5" max="5" width="11.42578125" style="4" customWidth="1"/>
    <col min="6" max="7" width="9.140625" style="4"/>
    <col min="8" max="8" width="9.28515625" style="4" customWidth="1"/>
    <col min="9" max="10" width="9.140625" style="4"/>
    <col min="11" max="11" width="9.5703125" style="4" bestFit="1" customWidth="1"/>
    <col min="12" max="12" width="10.5703125" style="4" bestFit="1" customWidth="1"/>
    <col min="13" max="14" width="9.140625" style="4"/>
    <col min="15" max="15" width="22.5703125" style="4" customWidth="1"/>
    <col min="16" max="16384" width="9.140625" style="4"/>
  </cols>
  <sheetData>
    <row r="1" spans="1:13" s="2" customFormat="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3"/>
      <c r="L1" s="13"/>
      <c r="M1" s="13"/>
    </row>
    <row r="2" spans="1:13" s="2" customFormat="1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4"/>
      <c r="L2" s="14"/>
      <c r="M2" s="14"/>
    </row>
    <row r="3" spans="1:13" s="2" customFormat="1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4"/>
      <c r="L3" s="14"/>
      <c r="M3" s="14"/>
    </row>
    <row r="4" spans="1:13" ht="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13"/>
    </row>
    <row r="5" spans="1:13" x14ac:dyDescent="0.25">
      <c r="A5" s="15" t="s">
        <v>10</v>
      </c>
    </row>
    <row r="7" spans="1:13" x14ac:dyDescent="0.25">
      <c r="C7" s="125" t="s">
        <v>11</v>
      </c>
      <c r="D7" s="125"/>
      <c r="E7" s="125"/>
    </row>
    <row r="8" spans="1:13" x14ac:dyDescent="0.25">
      <c r="C8" s="125"/>
      <c r="D8" s="125"/>
      <c r="E8" s="125"/>
    </row>
    <row r="9" spans="1:13" ht="30" x14ac:dyDescent="0.25">
      <c r="B9" s="126"/>
      <c r="C9" s="64" t="s">
        <v>146</v>
      </c>
      <c r="D9" s="64" t="s">
        <v>147</v>
      </c>
      <c r="E9" s="60" t="s">
        <v>148</v>
      </c>
    </row>
    <row r="10" spans="1:13" x14ac:dyDescent="0.25">
      <c r="B10" s="127"/>
      <c r="C10" s="9">
        <v>10</v>
      </c>
      <c r="D10" s="9">
        <v>2</v>
      </c>
      <c r="E10" s="9">
        <v>7</v>
      </c>
    </row>
    <row r="11" spans="1:13" x14ac:dyDescent="0.25">
      <c r="C11" s="65"/>
      <c r="D11" s="65"/>
    </row>
    <row r="12" spans="1:13" ht="18.75" customHeight="1" x14ac:dyDescent="0.25">
      <c r="A12" s="86" t="s">
        <v>16</v>
      </c>
      <c r="B12" s="86" t="s">
        <v>16</v>
      </c>
      <c r="C12" s="86"/>
      <c r="D12" s="86"/>
      <c r="E12" s="86"/>
      <c r="F12" s="86"/>
      <c r="G12" s="86"/>
      <c r="H12" s="86"/>
      <c r="I12" s="86"/>
      <c r="J12" s="86"/>
    </row>
    <row r="15" spans="1:13" ht="30" customHeight="1" x14ac:dyDescent="0.25">
      <c r="A15" s="25" t="s">
        <v>17</v>
      </c>
      <c r="B15" s="118" t="s">
        <v>18</v>
      </c>
      <c r="C15" s="118"/>
      <c r="D15" s="118"/>
      <c r="E15" s="118"/>
      <c r="F15" s="118"/>
      <c r="G15" s="118"/>
      <c r="H15" s="118"/>
      <c r="I15" s="118"/>
      <c r="J15" s="118"/>
    </row>
    <row r="16" spans="1:13" ht="33.75" customHeight="1" x14ac:dyDescent="0.25">
      <c r="A16" s="26" t="s">
        <v>19</v>
      </c>
      <c r="B16" s="119" t="s">
        <v>20</v>
      </c>
      <c r="C16" s="119"/>
      <c r="D16" s="119"/>
      <c r="E16" s="119"/>
      <c r="F16" s="119"/>
      <c r="G16" s="119"/>
      <c r="H16" s="119"/>
      <c r="I16" s="119"/>
      <c r="J16" s="119"/>
    </row>
    <row r="17" spans="1:18" ht="17.25" customHeight="1" x14ac:dyDescent="0.25">
      <c r="A17" s="25" t="s">
        <v>21</v>
      </c>
      <c r="B17" s="118" t="s">
        <v>22</v>
      </c>
      <c r="C17" s="118"/>
      <c r="D17" s="118"/>
      <c r="E17" s="118"/>
      <c r="F17" s="118"/>
      <c r="G17" s="118"/>
      <c r="H17" s="118"/>
      <c r="I17" s="118"/>
      <c r="J17" s="118"/>
    </row>
    <row r="20" spans="1:18" x14ac:dyDescent="0.25">
      <c r="B20" s="124" t="s">
        <v>23</v>
      </c>
      <c r="C20" s="37" t="s">
        <v>152</v>
      </c>
      <c r="D20" s="37" t="s">
        <v>152</v>
      </c>
      <c r="E20" s="37" t="s">
        <v>153</v>
      </c>
      <c r="F20" s="37" t="s">
        <v>153</v>
      </c>
      <c r="G20" s="37" t="s">
        <v>154</v>
      </c>
      <c r="H20" s="37" t="s">
        <v>154</v>
      </c>
    </row>
    <row r="21" spans="1:18" x14ac:dyDescent="0.25">
      <c r="B21" s="124"/>
      <c r="C21" s="67" t="s">
        <v>74</v>
      </c>
      <c r="D21" s="67" t="s">
        <v>155</v>
      </c>
      <c r="E21" s="67" t="s">
        <v>74</v>
      </c>
      <c r="F21" s="67" t="s">
        <v>155</v>
      </c>
      <c r="G21" s="67" t="s">
        <v>74</v>
      </c>
      <c r="H21" s="67" t="s">
        <v>155</v>
      </c>
    </row>
    <row r="22" spans="1:18" x14ac:dyDescent="0.25">
      <c r="B22" s="9" t="s">
        <v>17</v>
      </c>
      <c r="C22" s="10">
        <v>9.5</v>
      </c>
      <c r="D22" s="10">
        <v>0</v>
      </c>
      <c r="E22" s="10">
        <v>10</v>
      </c>
      <c r="F22" s="10">
        <v>0</v>
      </c>
      <c r="G22" s="10">
        <v>9.4285714285714288</v>
      </c>
      <c r="H22" s="10">
        <v>0</v>
      </c>
    </row>
    <row r="23" spans="1:18" x14ac:dyDescent="0.25">
      <c r="B23" s="9" t="s">
        <v>19</v>
      </c>
      <c r="C23" s="10">
        <v>9.3000000000000007</v>
      </c>
      <c r="D23" s="10">
        <v>0</v>
      </c>
      <c r="E23" s="10">
        <v>8</v>
      </c>
      <c r="F23" s="10">
        <v>0</v>
      </c>
      <c r="G23" s="10">
        <v>9.4285714285714288</v>
      </c>
      <c r="H23" s="10">
        <v>0</v>
      </c>
      <c r="R23" s="16"/>
    </row>
    <row r="24" spans="1:18" x14ac:dyDescent="0.25">
      <c r="B24" s="9" t="s">
        <v>21</v>
      </c>
      <c r="C24" s="10">
        <v>9.6</v>
      </c>
      <c r="D24" s="10">
        <v>0</v>
      </c>
      <c r="E24" s="10">
        <v>9</v>
      </c>
      <c r="F24" s="10">
        <v>0</v>
      </c>
      <c r="G24" s="10">
        <v>9.7142857142857135</v>
      </c>
      <c r="H24" s="10">
        <v>0</v>
      </c>
    </row>
    <row r="25" spans="1:18" x14ac:dyDescent="0.25">
      <c r="B25" s="11" t="s">
        <v>24</v>
      </c>
      <c r="C25" s="12">
        <v>9.5</v>
      </c>
      <c r="D25" s="12"/>
      <c r="E25" s="12">
        <v>9</v>
      </c>
      <c r="F25" s="12"/>
      <c r="G25" s="12">
        <v>9.5</v>
      </c>
      <c r="H25" s="12"/>
    </row>
    <row r="28" spans="1:18" ht="21.75" customHeight="1" x14ac:dyDescent="0.25">
      <c r="A28" s="86" t="s">
        <v>25</v>
      </c>
      <c r="B28" s="86" t="s">
        <v>25</v>
      </c>
      <c r="C28" s="86"/>
      <c r="D28" s="86"/>
      <c r="E28" s="86"/>
      <c r="F28" s="86"/>
      <c r="G28" s="86"/>
      <c r="H28" s="86"/>
      <c r="I28" s="86"/>
      <c r="J28" s="86"/>
    </row>
    <row r="30" spans="1:18" x14ac:dyDescent="0.25">
      <c r="B30" s="16" t="s">
        <v>156</v>
      </c>
    </row>
    <row r="31" spans="1:18" x14ac:dyDescent="0.25">
      <c r="B31" s="16"/>
    </row>
    <row r="32" spans="1:18" ht="45" x14ac:dyDescent="0.25">
      <c r="B32" s="7" t="s">
        <v>27</v>
      </c>
      <c r="C32" s="7" t="s">
        <v>149</v>
      </c>
      <c r="D32" s="7" t="s">
        <v>150</v>
      </c>
      <c r="E32" s="7" t="s">
        <v>151</v>
      </c>
      <c r="G32" s="65"/>
      <c r="K32" s="65"/>
    </row>
    <row r="33" spans="2:11" x14ac:dyDescent="0.25">
      <c r="B33" s="68">
        <v>1</v>
      </c>
      <c r="C33" s="10">
        <v>80</v>
      </c>
      <c r="D33" s="10" t="s">
        <v>14</v>
      </c>
      <c r="E33" s="10">
        <v>57.1</v>
      </c>
      <c r="F33" s="65"/>
      <c r="J33" s="65"/>
    </row>
    <row r="34" spans="2:11" x14ac:dyDescent="0.25">
      <c r="B34" s="68">
        <v>2</v>
      </c>
      <c r="C34" s="10">
        <v>10</v>
      </c>
      <c r="D34" s="10">
        <v>100</v>
      </c>
      <c r="E34" s="10">
        <v>28.6</v>
      </c>
      <c r="J34" s="65"/>
    </row>
    <row r="35" spans="2:11" x14ac:dyDescent="0.25">
      <c r="B35" s="68">
        <v>3</v>
      </c>
      <c r="C35" s="10">
        <v>10</v>
      </c>
      <c r="D35" s="10" t="s">
        <v>14</v>
      </c>
      <c r="E35" s="10" t="s">
        <v>14</v>
      </c>
      <c r="J35" s="65"/>
    </row>
    <row r="36" spans="2:11" x14ac:dyDescent="0.25">
      <c r="B36" s="68">
        <v>4</v>
      </c>
      <c r="C36" s="10" t="s">
        <v>14</v>
      </c>
      <c r="D36" s="10" t="s">
        <v>14</v>
      </c>
      <c r="E36" s="10">
        <v>14.3</v>
      </c>
    </row>
    <row r="37" spans="2:11" x14ac:dyDescent="0.25">
      <c r="B37" s="68">
        <v>5</v>
      </c>
      <c r="C37" s="10" t="s">
        <v>14</v>
      </c>
      <c r="D37" s="10" t="s">
        <v>14</v>
      </c>
      <c r="E37" s="10" t="s">
        <v>14</v>
      </c>
    </row>
    <row r="38" spans="2:11" x14ac:dyDescent="0.25">
      <c r="B38" s="11" t="s">
        <v>15</v>
      </c>
      <c r="C38" s="12">
        <f>SUM(C33:C37)</f>
        <v>100</v>
      </c>
      <c r="D38" s="12">
        <f t="shared" ref="D38:E38" si="0">SUM(D33:D37)</f>
        <v>100</v>
      </c>
      <c r="E38" s="12">
        <f t="shared" si="0"/>
        <v>100</v>
      </c>
    </row>
    <row r="40" spans="2:11" x14ac:dyDescent="0.25">
      <c r="B40" s="16" t="s">
        <v>157</v>
      </c>
    </row>
    <row r="41" spans="2:11" x14ac:dyDescent="0.25">
      <c r="B41" s="16"/>
    </row>
    <row r="42" spans="2:11" ht="63" customHeight="1" x14ac:dyDescent="0.25">
      <c r="B42" s="7" t="s">
        <v>27</v>
      </c>
      <c r="C42" s="7" t="s">
        <v>149</v>
      </c>
      <c r="D42" s="7" t="s">
        <v>150</v>
      </c>
      <c r="E42" s="7" t="s">
        <v>151</v>
      </c>
      <c r="G42" s="65"/>
      <c r="K42" s="65"/>
    </row>
    <row r="43" spans="2:11" x14ac:dyDescent="0.25">
      <c r="B43" s="68">
        <v>1</v>
      </c>
      <c r="C43" s="10">
        <v>80</v>
      </c>
      <c r="D43" s="10">
        <v>50</v>
      </c>
      <c r="E43" s="10">
        <v>57.1</v>
      </c>
      <c r="F43" s="65"/>
      <c r="J43" s="65"/>
    </row>
    <row r="44" spans="2:11" x14ac:dyDescent="0.25">
      <c r="B44" s="68">
        <v>2</v>
      </c>
      <c r="C44" s="10">
        <v>20</v>
      </c>
      <c r="D44" s="10">
        <v>50</v>
      </c>
      <c r="E44" s="10">
        <v>42.9</v>
      </c>
      <c r="F44" s="65"/>
      <c r="J44" s="65"/>
    </row>
    <row r="45" spans="2:11" x14ac:dyDescent="0.25">
      <c r="B45" s="68">
        <v>3</v>
      </c>
      <c r="C45" s="10" t="s">
        <v>14</v>
      </c>
      <c r="D45" s="10" t="s">
        <v>14</v>
      </c>
      <c r="E45" s="10" t="s">
        <v>14</v>
      </c>
    </row>
    <row r="46" spans="2:11" x14ac:dyDescent="0.25">
      <c r="B46" s="68">
        <v>4</v>
      </c>
      <c r="C46" s="10" t="s">
        <v>14</v>
      </c>
      <c r="D46" s="10" t="s">
        <v>14</v>
      </c>
      <c r="E46" s="10" t="s">
        <v>14</v>
      </c>
    </row>
    <row r="47" spans="2:11" x14ac:dyDescent="0.25">
      <c r="B47" s="68">
        <v>5</v>
      </c>
      <c r="C47" s="10" t="s">
        <v>14</v>
      </c>
      <c r="D47" s="10" t="s">
        <v>14</v>
      </c>
      <c r="E47" s="10" t="s">
        <v>14</v>
      </c>
    </row>
    <row r="48" spans="2:11" x14ac:dyDescent="0.25">
      <c r="B48" s="11" t="s">
        <v>15</v>
      </c>
      <c r="C48" s="12">
        <f>SUM(C43:C47)</f>
        <v>100</v>
      </c>
      <c r="D48" s="12">
        <f t="shared" ref="D48:E48" si="1">SUM(D43:D47)</f>
        <v>100</v>
      </c>
      <c r="E48" s="12">
        <f t="shared" si="1"/>
        <v>100</v>
      </c>
    </row>
    <row r="49" spans="2:11" x14ac:dyDescent="0.25">
      <c r="B49" s="22"/>
      <c r="C49" s="23"/>
      <c r="D49" s="23"/>
      <c r="E49" s="23"/>
    </row>
    <row r="50" spans="2:11" x14ac:dyDescent="0.25">
      <c r="B50" s="16" t="s">
        <v>158</v>
      </c>
    </row>
    <row r="51" spans="2:11" x14ac:dyDescent="0.25">
      <c r="B51" s="16"/>
    </row>
    <row r="52" spans="2:11" ht="45" x14ac:dyDescent="0.25">
      <c r="B52" s="69" t="s">
        <v>27</v>
      </c>
      <c r="C52" s="69" t="s">
        <v>149</v>
      </c>
      <c r="D52" s="69" t="s">
        <v>150</v>
      </c>
      <c r="E52" s="69" t="s">
        <v>151</v>
      </c>
    </row>
    <row r="53" spans="2:11" x14ac:dyDescent="0.25">
      <c r="B53" s="68">
        <v>1</v>
      </c>
      <c r="C53" s="10">
        <v>40</v>
      </c>
      <c r="D53" s="10" t="s">
        <v>14</v>
      </c>
      <c r="E53" s="10">
        <v>57.1</v>
      </c>
      <c r="G53" s="65"/>
      <c r="K53" s="65"/>
    </row>
    <row r="54" spans="2:11" x14ac:dyDescent="0.25">
      <c r="B54" s="68">
        <v>2</v>
      </c>
      <c r="C54" s="10">
        <v>30</v>
      </c>
      <c r="D54" s="10" t="s">
        <v>14</v>
      </c>
      <c r="E54" s="10" t="s">
        <v>14</v>
      </c>
      <c r="F54" s="65"/>
      <c r="J54" s="65"/>
    </row>
    <row r="55" spans="2:11" x14ac:dyDescent="0.25">
      <c r="B55" s="9">
        <v>3</v>
      </c>
      <c r="C55" s="10" t="s">
        <v>14</v>
      </c>
      <c r="D55" s="10" t="s">
        <v>14</v>
      </c>
      <c r="E55" s="10" t="s">
        <v>14</v>
      </c>
      <c r="J55" s="65"/>
    </row>
    <row r="56" spans="2:11" x14ac:dyDescent="0.25">
      <c r="B56" s="68">
        <v>4</v>
      </c>
      <c r="C56" s="10" t="s">
        <v>14</v>
      </c>
      <c r="D56" s="10" t="s">
        <v>14</v>
      </c>
      <c r="E56" s="10" t="s">
        <v>14</v>
      </c>
    </row>
    <row r="57" spans="2:11" x14ac:dyDescent="0.25">
      <c r="B57" s="68">
        <v>5</v>
      </c>
      <c r="C57" s="10" t="s">
        <v>14</v>
      </c>
      <c r="D57" s="10" t="s">
        <v>14</v>
      </c>
      <c r="E57" s="10" t="s">
        <v>14</v>
      </c>
    </row>
    <row r="58" spans="2:11" x14ac:dyDescent="0.25">
      <c r="B58" s="68">
        <v>6</v>
      </c>
      <c r="C58" s="10">
        <v>30</v>
      </c>
      <c r="D58" s="10">
        <v>100</v>
      </c>
      <c r="E58" s="10">
        <v>42.9</v>
      </c>
    </row>
    <row r="59" spans="2:11" x14ac:dyDescent="0.25">
      <c r="B59" s="11" t="s">
        <v>15</v>
      </c>
      <c r="C59" s="12">
        <f>SUM(C53:C58)</f>
        <v>100</v>
      </c>
      <c r="D59" s="12">
        <f t="shared" ref="D59:E59" si="2">SUM(D53:D58)</f>
        <v>100</v>
      </c>
      <c r="E59" s="12">
        <f t="shared" si="2"/>
        <v>100</v>
      </c>
    </row>
    <row r="61" spans="2:11" x14ac:dyDescent="0.25">
      <c r="B61" s="16" t="s">
        <v>159</v>
      </c>
    </row>
    <row r="62" spans="2:11" x14ac:dyDescent="0.25">
      <c r="B62" s="16"/>
    </row>
    <row r="63" spans="2:11" ht="45" x14ac:dyDescent="0.25">
      <c r="B63" s="69" t="s">
        <v>27</v>
      </c>
      <c r="C63" s="69" t="s">
        <v>149</v>
      </c>
      <c r="D63" s="69" t="s">
        <v>150</v>
      </c>
      <c r="E63" s="69" t="s">
        <v>151</v>
      </c>
      <c r="G63" s="65"/>
      <c r="K63" s="65"/>
    </row>
    <row r="64" spans="2:11" x14ac:dyDescent="0.25">
      <c r="B64" s="68">
        <v>1</v>
      </c>
      <c r="C64" s="10">
        <v>10</v>
      </c>
      <c r="D64" s="10" t="s">
        <v>14</v>
      </c>
      <c r="E64" s="10" t="s">
        <v>14</v>
      </c>
      <c r="F64" s="65"/>
      <c r="J64" s="65"/>
    </row>
    <row r="65" spans="2:11" x14ac:dyDescent="0.25">
      <c r="B65" s="68">
        <v>2</v>
      </c>
      <c r="C65" s="10" t="s">
        <v>14</v>
      </c>
      <c r="D65" s="10" t="s">
        <v>14</v>
      </c>
      <c r="E65" s="10">
        <v>14.3</v>
      </c>
      <c r="F65" s="65"/>
      <c r="J65" s="65"/>
    </row>
    <row r="66" spans="2:11" x14ac:dyDescent="0.25">
      <c r="B66" s="68">
        <v>3</v>
      </c>
      <c r="C66" s="10">
        <v>90</v>
      </c>
      <c r="D66" s="10">
        <v>50</v>
      </c>
      <c r="E66" s="10">
        <v>85.7</v>
      </c>
    </row>
    <row r="67" spans="2:11" x14ac:dyDescent="0.25">
      <c r="B67" s="68">
        <v>4</v>
      </c>
      <c r="C67" s="10" t="s">
        <v>14</v>
      </c>
      <c r="D67" s="10">
        <v>50</v>
      </c>
      <c r="E67" s="10" t="s">
        <v>14</v>
      </c>
    </row>
    <row r="68" spans="2:11" x14ac:dyDescent="0.25">
      <c r="B68" s="68">
        <v>5</v>
      </c>
      <c r="C68" s="10" t="s">
        <v>14</v>
      </c>
      <c r="D68" s="10" t="s">
        <v>14</v>
      </c>
      <c r="E68" s="10" t="s">
        <v>14</v>
      </c>
    </row>
    <row r="69" spans="2:11" x14ac:dyDescent="0.25">
      <c r="B69" s="11" t="s">
        <v>15</v>
      </c>
      <c r="C69" s="12">
        <f>SUM(C64:C68)</f>
        <v>100</v>
      </c>
      <c r="D69" s="12">
        <f t="shared" ref="D69:E69" si="3">SUM(D64:D68)</f>
        <v>100</v>
      </c>
      <c r="E69" s="12">
        <f t="shared" si="3"/>
        <v>100</v>
      </c>
    </row>
    <row r="71" spans="2:11" x14ac:dyDescent="0.25">
      <c r="B71" s="16" t="s">
        <v>160</v>
      </c>
    </row>
    <row r="72" spans="2:11" x14ac:dyDescent="0.25">
      <c r="B72" s="16"/>
    </row>
    <row r="73" spans="2:11" ht="60.75" customHeight="1" x14ac:dyDescent="0.25">
      <c r="B73" s="69" t="s">
        <v>27</v>
      </c>
      <c r="C73" s="69" t="s">
        <v>149</v>
      </c>
      <c r="D73" s="69" t="s">
        <v>150</v>
      </c>
      <c r="E73" s="69" t="s">
        <v>151</v>
      </c>
      <c r="G73" s="65"/>
      <c r="K73" s="65"/>
    </row>
    <row r="74" spans="2:11" x14ac:dyDescent="0.25">
      <c r="B74" s="20" t="s">
        <v>43</v>
      </c>
      <c r="C74" s="10">
        <v>50</v>
      </c>
      <c r="D74" s="10">
        <v>100</v>
      </c>
      <c r="E74" s="10">
        <v>57.1</v>
      </c>
      <c r="F74" s="65"/>
      <c r="J74" s="65"/>
    </row>
    <row r="75" spans="2:11" x14ac:dyDescent="0.25">
      <c r="B75" s="20" t="s">
        <v>44</v>
      </c>
      <c r="C75" s="10">
        <v>30</v>
      </c>
      <c r="D75" s="10" t="s">
        <v>14</v>
      </c>
      <c r="E75" s="10">
        <v>42.9</v>
      </c>
      <c r="J75" s="65"/>
    </row>
    <row r="76" spans="2:11" x14ac:dyDescent="0.25">
      <c r="B76" s="20" t="s">
        <v>45</v>
      </c>
      <c r="C76" s="10">
        <v>20</v>
      </c>
      <c r="D76" s="10" t="s">
        <v>14</v>
      </c>
      <c r="E76" s="10" t="s">
        <v>14</v>
      </c>
    </row>
    <row r="77" spans="2:11" x14ac:dyDescent="0.25">
      <c r="B77" s="20" t="s">
        <v>46</v>
      </c>
      <c r="C77" s="10" t="s">
        <v>14</v>
      </c>
      <c r="D77" s="10" t="s">
        <v>14</v>
      </c>
      <c r="E77" s="10" t="s">
        <v>14</v>
      </c>
    </row>
    <row r="78" spans="2:11" x14ac:dyDescent="0.25">
      <c r="B78" s="11" t="s">
        <v>15</v>
      </c>
      <c r="C78" s="12">
        <f>SUM(C74:C76)</f>
        <v>100</v>
      </c>
      <c r="D78" s="12">
        <f>SUM(D74:D76)</f>
        <v>100</v>
      </c>
      <c r="E78" s="12">
        <f>SUM(E74:E76)</f>
        <v>100</v>
      </c>
    </row>
    <row r="79" spans="2:11" x14ac:dyDescent="0.25">
      <c r="B79" s="22"/>
      <c r="C79" s="23"/>
      <c r="D79" s="23"/>
      <c r="E79" s="23"/>
    </row>
    <row r="80" spans="2:11" ht="30.75" customHeight="1" x14ac:dyDescent="0.25">
      <c r="B80" s="87" t="s">
        <v>47</v>
      </c>
      <c r="C80" s="87"/>
      <c r="D80" s="87"/>
      <c r="E80" s="87"/>
      <c r="F80" s="87"/>
      <c r="G80" s="87"/>
      <c r="H80" s="87"/>
      <c r="I80" s="87"/>
      <c r="J80" s="87"/>
    </row>
    <row r="82" spans="1:12" x14ac:dyDescent="0.25">
      <c r="A82" s="34" t="s">
        <v>48</v>
      </c>
      <c r="B82" s="111" t="s">
        <v>49</v>
      </c>
      <c r="C82" s="111"/>
      <c r="D82" s="111"/>
      <c r="E82" s="111"/>
      <c r="F82" s="111"/>
      <c r="G82" s="111"/>
      <c r="H82" s="70"/>
      <c r="I82" s="70"/>
      <c r="J82" s="70"/>
    </row>
    <row r="83" spans="1:12" x14ac:dyDescent="0.25">
      <c r="A83" s="35" t="s">
        <v>50</v>
      </c>
      <c r="B83" s="123" t="s">
        <v>51</v>
      </c>
      <c r="C83" s="123"/>
      <c r="D83" s="123"/>
      <c r="E83" s="123"/>
      <c r="F83" s="123"/>
      <c r="G83" s="123"/>
      <c r="H83" s="71"/>
      <c r="I83" s="71"/>
      <c r="J83" s="71"/>
    </row>
    <row r="84" spans="1:12" x14ac:dyDescent="0.25">
      <c r="A84" s="34" t="s">
        <v>52</v>
      </c>
      <c r="B84" s="111" t="s">
        <v>53</v>
      </c>
      <c r="C84" s="111"/>
      <c r="D84" s="111"/>
      <c r="E84" s="111"/>
      <c r="F84" s="111"/>
      <c r="G84" s="111"/>
      <c r="H84" s="70"/>
      <c r="I84" s="70"/>
      <c r="J84" s="70"/>
    </row>
    <row r="85" spans="1:12" x14ac:dyDescent="0.25">
      <c r="A85" s="35" t="s">
        <v>54</v>
      </c>
      <c r="B85" s="123" t="s">
        <v>55</v>
      </c>
      <c r="C85" s="123"/>
      <c r="D85" s="123"/>
      <c r="E85" s="123"/>
      <c r="F85" s="123"/>
      <c r="G85" s="123"/>
      <c r="H85" s="71"/>
      <c r="I85" s="71"/>
      <c r="J85" s="71"/>
    </row>
    <row r="86" spans="1:12" x14ac:dyDescent="0.25">
      <c r="A86" s="34" t="s">
        <v>56</v>
      </c>
      <c r="B86" s="111" t="s">
        <v>57</v>
      </c>
      <c r="C86" s="111"/>
      <c r="D86" s="111"/>
      <c r="E86" s="111"/>
      <c r="F86" s="111"/>
      <c r="G86" s="111"/>
      <c r="H86" s="70"/>
      <c r="I86" s="70"/>
      <c r="J86" s="70"/>
    </row>
    <row r="87" spans="1:12" x14ac:dyDescent="0.25">
      <c r="A87" s="35" t="s">
        <v>58</v>
      </c>
      <c r="B87" s="123" t="s">
        <v>59</v>
      </c>
      <c r="C87" s="123"/>
      <c r="D87" s="123"/>
      <c r="E87" s="123"/>
      <c r="F87" s="123"/>
      <c r="G87" s="123"/>
      <c r="H87" s="71"/>
      <c r="I87" s="71"/>
      <c r="J87" s="71"/>
    </row>
    <row r="88" spans="1:12" x14ac:dyDescent="0.25">
      <c r="A88" s="34" t="s">
        <v>60</v>
      </c>
      <c r="B88" s="111" t="s">
        <v>61</v>
      </c>
      <c r="C88" s="111"/>
      <c r="D88" s="111"/>
      <c r="E88" s="111"/>
      <c r="F88" s="111"/>
      <c r="G88" s="111"/>
      <c r="H88" s="70"/>
      <c r="I88" s="70"/>
      <c r="J88" s="70"/>
    </row>
    <row r="89" spans="1:12" x14ac:dyDescent="0.25">
      <c r="A89" s="35" t="s">
        <v>62</v>
      </c>
      <c r="B89" s="123" t="s">
        <v>63</v>
      </c>
      <c r="C89" s="123"/>
      <c r="D89" s="123"/>
      <c r="E89" s="123"/>
      <c r="F89" s="123"/>
      <c r="G89" s="123"/>
      <c r="H89" s="71"/>
      <c r="I89" s="71"/>
      <c r="J89" s="71"/>
    </row>
    <row r="92" spans="1:12" ht="45" x14ac:dyDescent="0.25">
      <c r="B92" s="69" t="s">
        <v>64</v>
      </c>
      <c r="C92" s="69" t="s">
        <v>149</v>
      </c>
      <c r="D92" s="69" t="s">
        <v>150</v>
      </c>
      <c r="E92" s="69" t="s">
        <v>151</v>
      </c>
    </row>
    <row r="93" spans="1:12" x14ac:dyDescent="0.25">
      <c r="B93" s="41" t="s">
        <v>48</v>
      </c>
      <c r="C93" s="10">
        <v>20</v>
      </c>
      <c r="D93" s="10">
        <v>0</v>
      </c>
      <c r="E93" s="10">
        <v>28.571428571428569</v>
      </c>
      <c r="F93" s="72"/>
    </row>
    <row r="94" spans="1:12" x14ac:dyDescent="0.25">
      <c r="B94" s="41" t="s">
        <v>50</v>
      </c>
      <c r="C94" s="10">
        <v>20</v>
      </c>
      <c r="D94" s="10">
        <v>50</v>
      </c>
      <c r="E94" s="10">
        <v>57.142857142857139</v>
      </c>
      <c r="F94" s="72"/>
    </row>
    <row r="95" spans="1:12" x14ac:dyDescent="0.25">
      <c r="B95" s="41" t="s">
        <v>52</v>
      </c>
      <c r="C95" s="10">
        <v>40</v>
      </c>
      <c r="D95" s="10">
        <v>50</v>
      </c>
      <c r="E95" s="10">
        <v>14.285714285714279</v>
      </c>
      <c r="F95" s="72"/>
      <c r="L95" s="16"/>
    </row>
    <row r="96" spans="1:12" x14ac:dyDescent="0.25">
      <c r="B96" s="41" t="s">
        <v>54</v>
      </c>
      <c r="C96" s="10">
        <v>20</v>
      </c>
      <c r="D96" s="10">
        <v>50</v>
      </c>
      <c r="E96" s="10">
        <v>28.571428571428569</v>
      </c>
      <c r="F96" s="72"/>
    </row>
    <row r="97" spans="1:10" x14ac:dyDescent="0.25">
      <c r="B97" s="41" t="s">
        <v>56</v>
      </c>
      <c r="C97" s="10">
        <v>10</v>
      </c>
      <c r="D97" s="10">
        <v>0</v>
      </c>
      <c r="E97" s="10">
        <v>42.857142857142847</v>
      </c>
      <c r="F97" s="72"/>
    </row>
    <row r="98" spans="1:10" x14ac:dyDescent="0.25">
      <c r="B98" s="41" t="s">
        <v>58</v>
      </c>
      <c r="C98" s="10">
        <v>20</v>
      </c>
      <c r="D98" s="10">
        <v>0</v>
      </c>
      <c r="E98" s="10">
        <v>0</v>
      </c>
      <c r="F98" s="72"/>
    </row>
    <row r="99" spans="1:10" x14ac:dyDescent="0.25">
      <c r="B99" s="41" t="s">
        <v>60</v>
      </c>
      <c r="C99" s="10">
        <v>50</v>
      </c>
      <c r="D99" s="10">
        <v>0</v>
      </c>
      <c r="E99" s="10">
        <v>42.857142857142847</v>
      </c>
      <c r="F99" s="72"/>
    </row>
    <row r="100" spans="1:10" x14ac:dyDescent="0.25">
      <c r="B100" s="41" t="s">
        <v>62</v>
      </c>
      <c r="C100" s="10">
        <v>30</v>
      </c>
      <c r="D100" s="10">
        <v>0</v>
      </c>
      <c r="E100" s="10">
        <v>0</v>
      </c>
      <c r="F100" s="72"/>
    </row>
    <row r="101" spans="1:10" x14ac:dyDescent="0.25">
      <c r="B101" s="11" t="s">
        <v>15</v>
      </c>
      <c r="C101" s="12">
        <f t="shared" ref="C101:E101" si="4">SUM(C93:C100)</f>
        <v>210</v>
      </c>
      <c r="D101" s="12">
        <f t="shared" si="4"/>
        <v>150</v>
      </c>
      <c r="E101" s="12">
        <f t="shared" si="4"/>
        <v>214.28571428571422</v>
      </c>
      <c r="F101" s="72"/>
    </row>
    <row r="102" spans="1:10" x14ac:dyDescent="0.25">
      <c r="C102" s="23"/>
      <c r="D102" s="23"/>
      <c r="E102" s="23"/>
      <c r="F102" s="23"/>
      <c r="G102" s="23"/>
      <c r="H102" s="48"/>
    </row>
    <row r="103" spans="1:10" x14ac:dyDescent="0.25">
      <c r="C103" s="23"/>
      <c r="D103" s="23"/>
      <c r="E103" s="23"/>
      <c r="F103" s="23"/>
      <c r="G103" s="23"/>
      <c r="H103" s="48"/>
    </row>
    <row r="104" spans="1:10" ht="21.75" customHeight="1" x14ac:dyDescent="0.25">
      <c r="A104" s="86" t="s">
        <v>65</v>
      </c>
      <c r="B104" s="86" t="s">
        <v>65</v>
      </c>
      <c r="C104" s="86"/>
      <c r="D104" s="86"/>
      <c r="E104" s="86"/>
      <c r="F104" s="86"/>
      <c r="G104" s="86"/>
      <c r="H104" s="86"/>
      <c r="I104" s="86"/>
      <c r="J104" s="86"/>
    </row>
    <row r="106" spans="1:10" x14ac:dyDescent="0.25">
      <c r="A106" s="43" t="s">
        <v>66</v>
      </c>
      <c r="B106" s="82" t="s">
        <v>67</v>
      </c>
      <c r="C106" s="82"/>
      <c r="D106" s="82"/>
      <c r="E106" s="82"/>
      <c r="F106" s="82"/>
      <c r="G106" s="82"/>
      <c r="H106" s="82"/>
      <c r="I106" s="82"/>
      <c r="J106" s="82"/>
    </row>
    <row r="107" spans="1:10" x14ac:dyDescent="0.25">
      <c r="A107" s="44" t="s">
        <v>68</v>
      </c>
      <c r="B107" s="83" t="s">
        <v>69</v>
      </c>
      <c r="C107" s="83"/>
      <c r="D107" s="83"/>
      <c r="E107" s="83"/>
      <c r="F107" s="83"/>
      <c r="G107" s="83"/>
      <c r="H107" s="83"/>
      <c r="I107" s="83"/>
      <c r="J107" s="83"/>
    </row>
    <row r="108" spans="1:10" x14ac:dyDescent="0.25">
      <c r="A108" s="43" t="s">
        <v>70</v>
      </c>
      <c r="B108" s="82" t="s">
        <v>71</v>
      </c>
      <c r="C108" s="82"/>
      <c r="D108" s="82"/>
      <c r="E108" s="82"/>
      <c r="F108" s="82"/>
      <c r="G108" s="82"/>
      <c r="H108" s="82"/>
      <c r="I108" s="82"/>
      <c r="J108" s="82"/>
    </row>
    <row r="109" spans="1:10" x14ac:dyDescent="0.25">
      <c r="A109" s="44" t="s">
        <v>72</v>
      </c>
      <c r="B109" s="83" t="s">
        <v>73</v>
      </c>
      <c r="C109" s="83"/>
      <c r="D109" s="83"/>
      <c r="E109" s="83"/>
      <c r="F109" s="83"/>
      <c r="G109" s="83"/>
      <c r="H109" s="83"/>
      <c r="I109" s="83"/>
      <c r="J109" s="83"/>
    </row>
    <row r="112" spans="1:10" ht="45" customHeight="1" x14ac:dyDescent="0.25">
      <c r="B112" s="81" t="s">
        <v>27</v>
      </c>
      <c r="C112" s="121" t="s">
        <v>146</v>
      </c>
      <c r="D112" s="122"/>
      <c r="E112" s="121" t="s">
        <v>147</v>
      </c>
      <c r="F112" s="122"/>
      <c r="G112" s="121" t="s">
        <v>148</v>
      </c>
      <c r="H112" s="122"/>
    </row>
    <row r="113" spans="1:18" x14ac:dyDescent="0.25">
      <c r="B113" s="81"/>
      <c r="C113" s="73" t="s">
        <v>74</v>
      </c>
      <c r="D113" s="73" t="s">
        <v>155</v>
      </c>
      <c r="E113" s="73" t="s">
        <v>74</v>
      </c>
      <c r="F113" s="73" t="s">
        <v>155</v>
      </c>
      <c r="G113" s="73" t="s">
        <v>74</v>
      </c>
      <c r="H113" s="73" t="s">
        <v>155</v>
      </c>
    </row>
    <row r="114" spans="1:18" x14ac:dyDescent="0.25">
      <c r="B114" s="9" t="s">
        <v>66</v>
      </c>
      <c r="C114" s="10">
        <v>9.5</v>
      </c>
      <c r="D114" s="10">
        <v>40</v>
      </c>
      <c r="E114" s="10">
        <v>9</v>
      </c>
      <c r="F114" s="10">
        <v>0</v>
      </c>
      <c r="G114" s="10">
        <v>9.1666666666666661</v>
      </c>
      <c r="H114" s="10">
        <v>14.3</v>
      </c>
    </row>
    <row r="115" spans="1:18" x14ac:dyDescent="0.25">
      <c r="B115" s="9" t="s">
        <v>68</v>
      </c>
      <c r="C115" s="10">
        <v>8.5714285714285712</v>
      </c>
      <c r="D115" s="10">
        <v>30</v>
      </c>
      <c r="E115" s="10">
        <v>7</v>
      </c>
      <c r="F115" s="10">
        <v>0</v>
      </c>
      <c r="G115" s="10">
        <v>9.6</v>
      </c>
      <c r="H115" s="10">
        <v>28.6</v>
      </c>
    </row>
    <row r="116" spans="1:18" x14ac:dyDescent="0.25">
      <c r="B116" s="9" t="s">
        <v>70</v>
      </c>
      <c r="C116" s="10">
        <v>9</v>
      </c>
      <c r="D116" s="10">
        <v>40</v>
      </c>
      <c r="E116" s="10">
        <v>7</v>
      </c>
      <c r="F116" s="10">
        <v>0</v>
      </c>
      <c r="G116" s="10">
        <v>9.6</v>
      </c>
      <c r="H116" s="10">
        <v>28.6</v>
      </c>
    </row>
    <row r="117" spans="1:18" x14ac:dyDescent="0.25">
      <c r="B117" s="9" t="s">
        <v>72</v>
      </c>
      <c r="C117" s="10">
        <v>9.6</v>
      </c>
      <c r="D117" s="10">
        <v>50</v>
      </c>
      <c r="E117" s="10">
        <v>8</v>
      </c>
      <c r="F117" s="10">
        <v>0</v>
      </c>
      <c r="G117" s="10">
        <v>9.6</v>
      </c>
      <c r="H117" s="10">
        <v>28.6</v>
      </c>
      <c r="R117" s="74"/>
    </row>
    <row r="118" spans="1:18" x14ac:dyDescent="0.25">
      <c r="B118" s="11" t="s">
        <v>24</v>
      </c>
      <c r="C118" s="12">
        <v>9.1</v>
      </c>
      <c r="D118" s="12"/>
      <c r="E118" s="12">
        <v>7.8</v>
      </c>
      <c r="F118" s="12"/>
      <c r="G118" s="12">
        <v>9.5</v>
      </c>
      <c r="H118" s="12"/>
    </row>
    <row r="119" spans="1:18" x14ac:dyDescent="0.25">
      <c r="B119" s="31"/>
      <c r="C119" s="54"/>
      <c r="D119" s="54"/>
      <c r="E119" s="54"/>
      <c r="F119" s="31"/>
      <c r="G119" s="54"/>
      <c r="H119" s="54"/>
    </row>
    <row r="120" spans="1:18" x14ac:dyDescent="0.25">
      <c r="C120" s="48"/>
      <c r="D120" s="48"/>
      <c r="E120" s="48"/>
      <c r="F120" s="23"/>
      <c r="G120" s="48"/>
      <c r="H120" s="48"/>
    </row>
    <row r="121" spans="1:18" ht="21.75" customHeight="1" x14ac:dyDescent="0.25">
      <c r="A121" s="86" t="s">
        <v>76</v>
      </c>
      <c r="B121" s="86" t="s">
        <v>76</v>
      </c>
      <c r="C121" s="86"/>
      <c r="D121" s="86"/>
      <c r="E121" s="86"/>
      <c r="F121" s="86"/>
      <c r="G121" s="86"/>
      <c r="H121" s="86"/>
      <c r="I121" s="86"/>
      <c r="J121" s="86"/>
    </row>
    <row r="122" spans="1:18" ht="21.7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8" x14ac:dyDescent="0.25">
      <c r="A123" s="43" t="s">
        <v>77</v>
      </c>
      <c r="B123" s="82" t="s">
        <v>78</v>
      </c>
      <c r="C123" s="82"/>
      <c r="D123" s="82"/>
      <c r="E123" s="82"/>
      <c r="F123" s="82"/>
      <c r="G123" s="82"/>
      <c r="H123" s="82"/>
      <c r="I123" s="82"/>
      <c r="J123" s="82"/>
    </row>
    <row r="124" spans="1:18" x14ac:dyDescent="0.25">
      <c r="A124" s="44" t="s">
        <v>79</v>
      </c>
      <c r="B124" s="83" t="s">
        <v>80</v>
      </c>
      <c r="C124" s="83"/>
      <c r="D124" s="83"/>
      <c r="E124" s="83"/>
      <c r="F124" s="83"/>
      <c r="G124" s="83"/>
      <c r="H124" s="83"/>
      <c r="I124" s="83"/>
      <c r="J124" s="83"/>
    </row>
    <row r="125" spans="1:18" x14ac:dyDescent="0.25">
      <c r="A125" s="43" t="s">
        <v>81</v>
      </c>
      <c r="B125" s="82" t="s">
        <v>82</v>
      </c>
      <c r="C125" s="82"/>
      <c r="D125" s="82"/>
      <c r="E125" s="82"/>
      <c r="F125" s="82"/>
      <c r="G125" s="82"/>
      <c r="H125" s="82"/>
      <c r="I125" s="82"/>
      <c r="J125" s="82"/>
    </row>
    <row r="126" spans="1:18" x14ac:dyDescent="0.25">
      <c r="A126" s="75"/>
      <c r="B126" s="50"/>
      <c r="C126" s="50"/>
      <c r="D126" s="50"/>
      <c r="E126" s="50"/>
      <c r="F126" s="50"/>
      <c r="G126" s="50"/>
      <c r="H126" s="50"/>
      <c r="I126" s="50"/>
      <c r="J126" s="50"/>
    </row>
    <row r="128" spans="1:18" ht="33" customHeight="1" x14ac:dyDescent="0.25">
      <c r="B128" s="81" t="s">
        <v>27</v>
      </c>
      <c r="C128" s="121" t="s">
        <v>146</v>
      </c>
      <c r="D128" s="122"/>
      <c r="E128" s="121" t="s">
        <v>147</v>
      </c>
      <c r="F128" s="122"/>
      <c r="G128" s="121" t="s">
        <v>148</v>
      </c>
      <c r="H128" s="122"/>
    </row>
    <row r="129" spans="1:18" ht="18.75" customHeight="1" x14ac:dyDescent="0.25">
      <c r="B129" s="120"/>
      <c r="C129" s="76" t="s">
        <v>74</v>
      </c>
      <c r="D129" s="76" t="s">
        <v>155</v>
      </c>
      <c r="E129" s="76" t="s">
        <v>74</v>
      </c>
      <c r="F129" s="76" t="s">
        <v>155</v>
      </c>
      <c r="G129" s="76" t="s">
        <v>74</v>
      </c>
      <c r="H129" s="76" t="s">
        <v>155</v>
      </c>
    </row>
    <row r="130" spans="1:18" x14ac:dyDescent="0.25">
      <c r="B130" s="9" t="s">
        <v>77</v>
      </c>
      <c r="C130" s="10">
        <v>8.8000000000000007</v>
      </c>
      <c r="D130" s="10">
        <v>0</v>
      </c>
      <c r="E130" s="10">
        <v>10</v>
      </c>
      <c r="F130" s="10">
        <v>0</v>
      </c>
      <c r="G130" s="10">
        <v>9.3333333333333339</v>
      </c>
      <c r="H130" s="10">
        <v>14.3</v>
      </c>
    </row>
    <row r="131" spans="1:18" x14ac:dyDescent="0.25">
      <c r="B131" s="9" t="s">
        <v>79</v>
      </c>
      <c r="C131" s="10">
        <v>8.6</v>
      </c>
      <c r="D131" s="10">
        <v>0</v>
      </c>
      <c r="E131" s="10">
        <v>10</v>
      </c>
      <c r="F131" s="10">
        <v>0</v>
      </c>
      <c r="G131" s="10">
        <v>9.5</v>
      </c>
      <c r="H131" s="10">
        <v>14.3</v>
      </c>
    </row>
    <row r="132" spans="1:18" x14ac:dyDescent="0.25">
      <c r="B132" s="9" t="s">
        <v>81</v>
      </c>
      <c r="C132" s="10">
        <v>8.5555555555555554</v>
      </c>
      <c r="D132" s="10">
        <v>10</v>
      </c>
      <c r="E132" s="10">
        <v>9</v>
      </c>
      <c r="F132" s="10">
        <v>0</v>
      </c>
      <c r="G132" s="10">
        <v>9.6</v>
      </c>
      <c r="H132" s="10">
        <v>28.6</v>
      </c>
    </row>
    <row r="133" spans="1:18" x14ac:dyDescent="0.25">
      <c r="B133" s="11" t="s">
        <v>24</v>
      </c>
      <c r="C133" s="12">
        <v>8.6999999999999993</v>
      </c>
      <c r="D133" s="12"/>
      <c r="E133" s="12">
        <v>9.6999999999999993</v>
      </c>
      <c r="F133" s="12"/>
      <c r="G133" s="12">
        <v>9.5</v>
      </c>
      <c r="H133" s="12"/>
      <c r="R133" s="74"/>
    </row>
    <row r="134" spans="1:18" x14ac:dyDescent="0.25">
      <c r="C134" s="48"/>
      <c r="D134" s="23"/>
      <c r="E134" s="48"/>
      <c r="F134" s="23"/>
      <c r="G134" s="48"/>
      <c r="H134" s="23"/>
      <c r="R134" s="74"/>
    </row>
    <row r="136" spans="1:18" ht="19.5" customHeight="1" x14ac:dyDescent="0.25">
      <c r="A136" s="86" t="s">
        <v>83</v>
      </c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8" ht="15.75" x14ac:dyDescent="0.25">
      <c r="B137" s="47" t="s">
        <v>84</v>
      </c>
    </row>
    <row r="138" spans="1:18" ht="15.75" x14ac:dyDescent="0.25">
      <c r="B138" s="47"/>
    </row>
    <row r="139" spans="1:18" ht="15" customHeight="1" x14ac:dyDescent="0.25">
      <c r="A139" s="44" t="s">
        <v>85</v>
      </c>
      <c r="B139" s="83" t="s">
        <v>86</v>
      </c>
      <c r="C139" s="83"/>
      <c r="D139" s="83"/>
      <c r="E139" s="83"/>
      <c r="F139" s="83"/>
      <c r="G139" s="83"/>
      <c r="H139" s="83"/>
      <c r="I139" s="83"/>
      <c r="J139" s="83"/>
    </row>
    <row r="140" spans="1:18" ht="15" customHeight="1" x14ac:dyDescent="0.25">
      <c r="A140" s="43" t="s">
        <v>87</v>
      </c>
      <c r="B140" s="82" t="s">
        <v>88</v>
      </c>
      <c r="C140" s="82"/>
      <c r="D140" s="82"/>
      <c r="E140" s="82"/>
      <c r="F140" s="82"/>
      <c r="G140" s="82"/>
      <c r="H140" s="82"/>
      <c r="I140" s="82"/>
      <c r="J140" s="82"/>
    </row>
    <row r="141" spans="1:18" ht="15" customHeight="1" x14ac:dyDescent="0.25">
      <c r="A141" s="44" t="s">
        <v>89</v>
      </c>
      <c r="B141" s="83" t="s">
        <v>90</v>
      </c>
      <c r="C141" s="83"/>
      <c r="D141" s="83"/>
      <c r="E141" s="83"/>
      <c r="F141" s="83"/>
      <c r="G141" s="83"/>
      <c r="H141" s="83"/>
      <c r="I141" s="83"/>
      <c r="J141" s="83"/>
    </row>
    <row r="142" spans="1:18" ht="15" customHeight="1" x14ac:dyDescent="0.25">
      <c r="A142" s="43" t="s">
        <v>91</v>
      </c>
      <c r="B142" s="82" t="s">
        <v>92</v>
      </c>
      <c r="C142" s="82"/>
      <c r="D142" s="82"/>
      <c r="E142" s="82"/>
      <c r="F142" s="82"/>
      <c r="G142" s="82"/>
      <c r="H142" s="82"/>
      <c r="I142" s="82"/>
      <c r="J142" s="82"/>
    </row>
    <row r="143" spans="1:18" ht="15" customHeight="1" x14ac:dyDescent="0.25">
      <c r="A143" s="44" t="s">
        <v>93</v>
      </c>
      <c r="B143" s="83" t="s">
        <v>94</v>
      </c>
      <c r="C143" s="83"/>
      <c r="D143" s="83"/>
      <c r="E143" s="83"/>
      <c r="F143" s="83"/>
      <c r="G143" s="83"/>
      <c r="H143" s="83"/>
      <c r="I143" s="83"/>
      <c r="J143" s="83"/>
    </row>
    <row r="144" spans="1:18" ht="15" customHeight="1" x14ac:dyDescent="0.25">
      <c r="A144" s="43" t="s">
        <v>95</v>
      </c>
      <c r="B144" s="82" t="s">
        <v>96</v>
      </c>
      <c r="C144" s="82"/>
      <c r="D144" s="82"/>
      <c r="E144" s="82"/>
      <c r="F144" s="82"/>
      <c r="G144" s="82"/>
      <c r="H144" s="82"/>
      <c r="I144" s="82"/>
      <c r="J144" s="82"/>
    </row>
    <row r="145" spans="1:18" ht="15" customHeight="1" x14ac:dyDescent="0.25">
      <c r="A145" s="75"/>
      <c r="B145" s="50"/>
      <c r="C145" s="50"/>
      <c r="D145" s="50"/>
      <c r="E145" s="50"/>
      <c r="F145" s="50"/>
      <c r="G145" s="50"/>
    </row>
    <row r="147" spans="1:18" x14ac:dyDescent="0.25">
      <c r="B147" s="81" t="s">
        <v>27</v>
      </c>
      <c r="C147" s="121" t="s">
        <v>146</v>
      </c>
      <c r="D147" s="122"/>
      <c r="E147" s="121" t="s">
        <v>147</v>
      </c>
      <c r="F147" s="122"/>
      <c r="G147" s="121" t="s">
        <v>148</v>
      </c>
      <c r="H147" s="122"/>
    </row>
    <row r="148" spans="1:18" x14ac:dyDescent="0.25">
      <c r="B148" s="120"/>
      <c r="C148" s="76" t="s">
        <v>74</v>
      </c>
      <c r="D148" s="76" t="s">
        <v>155</v>
      </c>
      <c r="E148" s="76" t="s">
        <v>74</v>
      </c>
      <c r="F148" s="76" t="s">
        <v>155</v>
      </c>
      <c r="G148" s="76" t="s">
        <v>74</v>
      </c>
      <c r="H148" s="76" t="s">
        <v>155</v>
      </c>
    </row>
    <row r="149" spans="1:18" x14ac:dyDescent="0.25">
      <c r="B149" s="9" t="s">
        <v>85</v>
      </c>
      <c r="C149" s="10">
        <v>9.4</v>
      </c>
      <c r="D149" s="10">
        <v>50</v>
      </c>
      <c r="E149" s="10">
        <v>10</v>
      </c>
      <c r="F149" s="10">
        <v>0</v>
      </c>
      <c r="G149" s="10">
        <v>10</v>
      </c>
      <c r="H149" s="10">
        <v>42.9</v>
      </c>
    </row>
    <row r="150" spans="1:18" x14ac:dyDescent="0.25">
      <c r="B150" s="9" t="s">
        <v>87</v>
      </c>
      <c r="C150" s="10">
        <v>9.6</v>
      </c>
      <c r="D150" s="10">
        <v>50</v>
      </c>
      <c r="E150" s="10">
        <v>10</v>
      </c>
      <c r="F150" s="10">
        <v>0</v>
      </c>
      <c r="G150" s="10">
        <v>10</v>
      </c>
      <c r="H150" s="10">
        <v>42.9</v>
      </c>
    </row>
    <row r="151" spans="1:18" x14ac:dyDescent="0.25">
      <c r="B151" s="9" t="s">
        <v>89</v>
      </c>
      <c r="C151" s="10">
        <v>9.6</v>
      </c>
      <c r="D151" s="10">
        <v>50</v>
      </c>
      <c r="E151" s="10">
        <v>10</v>
      </c>
      <c r="F151" s="10">
        <v>0</v>
      </c>
      <c r="G151" s="10">
        <v>10</v>
      </c>
      <c r="H151" s="10">
        <v>42.9</v>
      </c>
    </row>
    <row r="152" spans="1:18" x14ac:dyDescent="0.25">
      <c r="B152" s="9" t="s">
        <v>91</v>
      </c>
      <c r="C152" s="10">
        <v>9.1999999999999993</v>
      </c>
      <c r="D152" s="10">
        <v>50</v>
      </c>
      <c r="E152" s="10">
        <v>10</v>
      </c>
      <c r="F152" s="10">
        <v>0</v>
      </c>
      <c r="G152" s="10">
        <v>10</v>
      </c>
      <c r="H152" s="10">
        <v>42.9</v>
      </c>
      <c r="R152" s="74"/>
    </row>
    <row r="153" spans="1:18" x14ac:dyDescent="0.25">
      <c r="B153" s="9" t="s">
        <v>93</v>
      </c>
      <c r="C153" s="10">
        <v>9</v>
      </c>
      <c r="D153" s="10">
        <v>50</v>
      </c>
      <c r="E153" s="10">
        <v>10</v>
      </c>
      <c r="F153" s="10">
        <v>50</v>
      </c>
      <c r="G153" s="10">
        <v>10</v>
      </c>
      <c r="H153" s="10">
        <v>42.9</v>
      </c>
    </row>
    <row r="154" spans="1:18" x14ac:dyDescent="0.25">
      <c r="B154" s="9" t="s">
        <v>95</v>
      </c>
      <c r="C154" s="10">
        <v>8.8000000000000007</v>
      </c>
      <c r="D154" s="10">
        <v>50</v>
      </c>
      <c r="E154" s="10">
        <v>10</v>
      </c>
      <c r="F154" s="10">
        <v>50</v>
      </c>
      <c r="G154" s="10">
        <v>10</v>
      </c>
      <c r="H154" s="10">
        <v>42.9</v>
      </c>
    </row>
    <row r="155" spans="1:18" x14ac:dyDescent="0.25">
      <c r="B155" s="11" t="s">
        <v>24</v>
      </c>
      <c r="C155" s="12">
        <v>9.1</v>
      </c>
      <c r="D155" s="12"/>
      <c r="E155" s="12">
        <v>7.8</v>
      </c>
      <c r="F155" s="12"/>
      <c r="G155" s="12">
        <v>9.5</v>
      </c>
      <c r="H155" s="12"/>
    </row>
    <row r="156" spans="1:18" x14ac:dyDescent="0.25">
      <c r="C156" s="23"/>
      <c r="D156" s="23"/>
      <c r="E156" s="23"/>
      <c r="F156" s="23"/>
      <c r="G156" s="23"/>
      <c r="H156" s="23"/>
    </row>
    <row r="157" spans="1:18" x14ac:dyDescent="0.25">
      <c r="C157" s="23"/>
      <c r="D157" s="23"/>
      <c r="E157" s="23"/>
      <c r="F157" s="23"/>
      <c r="G157" s="23"/>
      <c r="H157" s="23"/>
    </row>
    <row r="158" spans="1:18" ht="17.25" customHeight="1" x14ac:dyDescent="0.25">
      <c r="A158" s="88" t="s">
        <v>97</v>
      </c>
      <c r="B158" s="88"/>
      <c r="C158" s="88"/>
      <c r="D158" s="88"/>
      <c r="E158" s="88"/>
      <c r="F158" s="88"/>
      <c r="G158" s="88"/>
      <c r="H158" s="88"/>
      <c r="I158" s="88"/>
      <c r="J158" s="88"/>
    </row>
    <row r="159" spans="1:18" ht="17.25" customHeight="1" x14ac:dyDescent="0.25">
      <c r="A159" s="49"/>
      <c r="B159" s="49"/>
      <c r="C159" s="49"/>
      <c r="D159" s="49"/>
      <c r="E159" s="49"/>
      <c r="F159" s="49"/>
      <c r="G159" s="49"/>
    </row>
    <row r="160" spans="1:18" s="2" customFormat="1" ht="17.25" customHeight="1" x14ac:dyDescent="0.25">
      <c r="A160" s="44" t="s">
        <v>98</v>
      </c>
      <c r="B160" s="83" t="s">
        <v>99</v>
      </c>
      <c r="C160" s="83"/>
      <c r="D160" s="83"/>
      <c r="E160" s="83"/>
      <c r="F160" s="83"/>
      <c r="G160" s="83"/>
      <c r="H160" s="83"/>
      <c r="I160" s="83"/>
      <c r="J160" s="83"/>
    </row>
    <row r="161" spans="1:18" s="2" customFormat="1" ht="17.25" customHeight="1" x14ac:dyDescent="0.25">
      <c r="A161" s="43" t="s">
        <v>100</v>
      </c>
      <c r="B161" s="82" t="s">
        <v>101</v>
      </c>
      <c r="C161" s="82"/>
      <c r="D161" s="82"/>
      <c r="E161" s="82"/>
      <c r="F161" s="82"/>
      <c r="G161" s="82"/>
      <c r="H161" s="82"/>
      <c r="I161" s="82"/>
      <c r="J161" s="82"/>
    </row>
    <row r="162" spans="1:18" s="2" customFormat="1" ht="17.25" customHeight="1" x14ac:dyDescent="0.25">
      <c r="A162" s="44" t="s">
        <v>102</v>
      </c>
      <c r="B162" s="83" t="s">
        <v>103</v>
      </c>
      <c r="C162" s="83"/>
      <c r="D162" s="83"/>
      <c r="E162" s="83"/>
      <c r="F162" s="83"/>
      <c r="G162" s="83"/>
      <c r="H162" s="83"/>
      <c r="I162" s="83"/>
      <c r="J162" s="83"/>
    </row>
    <row r="163" spans="1:18" s="2" customFormat="1" ht="17.25" customHeight="1" x14ac:dyDescent="0.25">
      <c r="A163" s="43" t="s">
        <v>104</v>
      </c>
      <c r="B163" s="82" t="s">
        <v>105</v>
      </c>
      <c r="C163" s="82"/>
      <c r="D163" s="82"/>
      <c r="E163" s="82"/>
      <c r="F163" s="82"/>
      <c r="G163" s="82"/>
      <c r="H163" s="82"/>
      <c r="I163" s="82"/>
      <c r="J163" s="82"/>
    </row>
    <row r="164" spans="1:18" s="2" customFormat="1" ht="17.25" customHeight="1" x14ac:dyDescent="0.25">
      <c r="A164" s="44" t="s">
        <v>106</v>
      </c>
      <c r="B164" s="83" t="s">
        <v>107</v>
      </c>
      <c r="C164" s="83"/>
      <c r="D164" s="83"/>
      <c r="E164" s="83"/>
      <c r="F164" s="83"/>
      <c r="G164" s="83"/>
      <c r="H164" s="83"/>
      <c r="I164" s="83"/>
      <c r="J164" s="83"/>
    </row>
    <row r="165" spans="1:18" ht="15.75" x14ac:dyDescent="0.25">
      <c r="B165" s="77"/>
      <c r="C165" s="23"/>
      <c r="D165" s="23"/>
      <c r="E165" s="23"/>
      <c r="F165" s="23"/>
      <c r="G165" s="23"/>
      <c r="H165" s="23"/>
    </row>
    <row r="167" spans="1:18" x14ac:dyDescent="0.25">
      <c r="B167" s="81" t="s">
        <v>27</v>
      </c>
      <c r="C167" s="121" t="s">
        <v>146</v>
      </c>
      <c r="D167" s="122"/>
      <c r="E167" s="121" t="s">
        <v>147</v>
      </c>
      <c r="F167" s="122"/>
      <c r="G167" s="121" t="s">
        <v>148</v>
      </c>
      <c r="H167" s="122"/>
    </row>
    <row r="168" spans="1:18" x14ac:dyDescent="0.25">
      <c r="B168" s="120"/>
      <c r="C168" s="76" t="s">
        <v>74</v>
      </c>
      <c r="D168" s="76" t="s">
        <v>155</v>
      </c>
      <c r="E168" s="76" t="s">
        <v>74</v>
      </c>
      <c r="F168" s="76" t="s">
        <v>155</v>
      </c>
      <c r="G168" s="76" t="s">
        <v>74</v>
      </c>
      <c r="H168" s="76" t="s">
        <v>155</v>
      </c>
    </row>
    <row r="169" spans="1:18" x14ac:dyDescent="0.25">
      <c r="B169" s="9" t="s">
        <v>98</v>
      </c>
      <c r="C169" s="10">
        <v>9.1</v>
      </c>
      <c r="D169" s="10">
        <v>0</v>
      </c>
      <c r="E169" s="10">
        <v>9</v>
      </c>
      <c r="F169" s="10">
        <v>0</v>
      </c>
      <c r="G169" s="10">
        <v>9</v>
      </c>
      <c r="H169" s="10">
        <v>0</v>
      </c>
    </row>
    <row r="170" spans="1:18" x14ac:dyDescent="0.25">
      <c r="B170" s="9" t="s">
        <v>100</v>
      </c>
      <c r="C170" s="10">
        <v>9.1</v>
      </c>
      <c r="D170" s="10">
        <v>0</v>
      </c>
      <c r="E170" s="10">
        <v>9.5</v>
      </c>
      <c r="F170" s="10">
        <v>0</v>
      </c>
      <c r="G170" s="10">
        <v>8.7142857142857135</v>
      </c>
      <c r="H170" s="10">
        <v>0</v>
      </c>
    </row>
    <row r="171" spans="1:18" x14ac:dyDescent="0.25">
      <c r="B171" s="9" t="s">
        <v>102</v>
      </c>
      <c r="C171" s="10">
        <v>9.5</v>
      </c>
      <c r="D171" s="10">
        <v>20</v>
      </c>
      <c r="E171" s="10" t="s">
        <v>14</v>
      </c>
      <c r="F171" s="10">
        <v>100</v>
      </c>
      <c r="G171" s="10">
        <v>9.4285714285714288</v>
      </c>
      <c r="H171" s="10">
        <v>0</v>
      </c>
    </row>
    <row r="172" spans="1:18" x14ac:dyDescent="0.25">
      <c r="B172" s="9" t="s">
        <v>104</v>
      </c>
      <c r="C172" s="10">
        <v>9.1</v>
      </c>
      <c r="D172" s="10">
        <v>0</v>
      </c>
      <c r="E172" s="10" t="s">
        <v>14</v>
      </c>
      <c r="F172" s="10">
        <v>100</v>
      </c>
      <c r="G172" s="10">
        <v>9.4285714285714288</v>
      </c>
      <c r="H172" s="10">
        <v>0</v>
      </c>
    </row>
    <row r="173" spans="1:18" x14ac:dyDescent="0.25">
      <c r="B173" s="9" t="s">
        <v>106</v>
      </c>
      <c r="C173" s="10">
        <v>8.6666666666666661</v>
      </c>
      <c r="D173" s="10">
        <v>10</v>
      </c>
      <c r="E173" s="10">
        <v>9</v>
      </c>
      <c r="F173" s="10">
        <v>50</v>
      </c>
      <c r="G173" s="10">
        <v>8.5</v>
      </c>
      <c r="H173" s="10">
        <v>14.3</v>
      </c>
    </row>
    <row r="174" spans="1:18" x14ac:dyDescent="0.25">
      <c r="B174" s="11" t="s">
        <v>24</v>
      </c>
      <c r="C174" s="12">
        <v>9.1</v>
      </c>
      <c r="D174" s="12"/>
      <c r="E174" s="12">
        <v>9.1999999999999993</v>
      </c>
      <c r="F174" s="12"/>
      <c r="G174" s="12">
        <v>9</v>
      </c>
      <c r="H174" s="12"/>
      <c r="R174" s="74"/>
    </row>
    <row r="175" spans="1:18" x14ac:dyDescent="0.25">
      <c r="C175" s="23"/>
      <c r="D175" s="23"/>
      <c r="E175" s="23"/>
      <c r="F175" s="23"/>
      <c r="G175" s="48"/>
      <c r="H175" s="23"/>
      <c r="R175" s="74"/>
    </row>
    <row r="176" spans="1:18" x14ac:dyDescent="0.25">
      <c r="C176" s="23"/>
      <c r="D176" s="23"/>
      <c r="E176" s="23"/>
      <c r="F176" s="23"/>
      <c r="G176" s="48"/>
      <c r="H176" s="23"/>
      <c r="R176" s="74"/>
    </row>
    <row r="177" spans="1:10" ht="18.75" customHeight="1" x14ac:dyDescent="0.25">
      <c r="A177" s="86" t="s">
        <v>108</v>
      </c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C178" s="48"/>
    </row>
    <row r="179" spans="1:10" ht="15" customHeight="1" x14ac:dyDescent="0.25">
      <c r="A179" s="44" t="s">
        <v>109</v>
      </c>
      <c r="B179" s="83" t="s">
        <v>110</v>
      </c>
      <c r="C179" s="83"/>
      <c r="D179" s="83"/>
      <c r="E179" s="83"/>
      <c r="F179" s="83"/>
      <c r="G179" s="83"/>
      <c r="H179" s="83"/>
      <c r="I179" s="83"/>
      <c r="J179" s="83"/>
    </row>
    <row r="180" spans="1:10" ht="15" customHeight="1" x14ac:dyDescent="0.25">
      <c r="A180" s="43" t="s">
        <v>111</v>
      </c>
      <c r="B180" s="82" t="s">
        <v>112</v>
      </c>
      <c r="C180" s="82"/>
      <c r="D180" s="82"/>
      <c r="E180" s="82"/>
      <c r="F180" s="82"/>
      <c r="G180" s="82"/>
      <c r="H180" s="82"/>
      <c r="I180" s="82"/>
      <c r="J180" s="82"/>
    </row>
    <row r="181" spans="1:10" ht="15" customHeight="1" x14ac:dyDescent="0.25">
      <c r="A181" s="44" t="s">
        <v>113</v>
      </c>
      <c r="B181" s="83" t="s">
        <v>114</v>
      </c>
      <c r="C181" s="83"/>
      <c r="D181" s="83"/>
      <c r="E181" s="83"/>
      <c r="F181" s="83"/>
      <c r="G181" s="83"/>
      <c r="H181" s="83"/>
      <c r="I181" s="83"/>
      <c r="J181" s="83"/>
    </row>
    <row r="182" spans="1:10" ht="15" customHeight="1" x14ac:dyDescent="0.25">
      <c r="A182" s="43" t="s">
        <v>115</v>
      </c>
      <c r="B182" s="82" t="s">
        <v>116</v>
      </c>
      <c r="C182" s="82"/>
      <c r="D182" s="82"/>
      <c r="E182" s="82"/>
      <c r="F182" s="82"/>
      <c r="G182" s="82"/>
      <c r="H182" s="82"/>
      <c r="I182" s="82"/>
      <c r="J182" s="82"/>
    </row>
    <row r="183" spans="1:10" ht="15" customHeight="1" x14ac:dyDescent="0.25">
      <c r="A183" s="44" t="s">
        <v>117</v>
      </c>
      <c r="B183" s="83" t="s">
        <v>118</v>
      </c>
      <c r="C183" s="83"/>
      <c r="D183" s="83"/>
      <c r="E183" s="83"/>
      <c r="F183" s="83"/>
      <c r="G183" s="83"/>
      <c r="H183" s="83"/>
      <c r="I183" s="83"/>
      <c r="J183" s="83"/>
    </row>
    <row r="186" spans="1:10" x14ac:dyDescent="0.25">
      <c r="B186" s="81" t="s">
        <v>27</v>
      </c>
      <c r="C186" s="121" t="s">
        <v>146</v>
      </c>
      <c r="D186" s="122"/>
      <c r="E186" s="121" t="s">
        <v>147</v>
      </c>
      <c r="F186" s="122"/>
      <c r="G186" s="121" t="s">
        <v>148</v>
      </c>
      <c r="H186" s="122"/>
    </row>
    <row r="187" spans="1:10" x14ac:dyDescent="0.25">
      <c r="B187" s="120"/>
      <c r="C187" s="76" t="s">
        <v>74</v>
      </c>
      <c r="D187" s="76" t="s">
        <v>155</v>
      </c>
      <c r="E187" s="76" t="s">
        <v>74</v>
      </c>
      <c r="F187" s="76" t="s">
        <v>155</v>
      </c>
      <c r="G187" s="76" t="s">
        <v>74</v>
      </c>
      <c r="H187" s="76" t="s">
        <v>155</v>
      </c>
    </row>
    <row r="188" spans="1:10" x14ac:dyDescent="0.25">
      <c r="B188" s="9" t="s">
        <v>109</v>
      </c>
      <c r="C188" s="10">
        <v>9.5</v>
      </c>
      <c r="D188" s="10">
        <v>60</v>
      </c>
      <c r="E188" s="10">
        <v>10</v>
      </c>
      <c r="F188" s="10">
        <v>0</v>
      </c>
      <c r="G188" s="10">
        <v>10</v>
      </c>
      <c r="H188" s="10">
        <v>42.9</v>
      </c>
    </row>
    <row r="189" spans="1:10" x14ac:dyDescent="0.25">
      <c r="B189" s="9" t="s">
        <v>111</v>
      </c>
      <c r="C189" s="10">
        <v>9.25</v>
      </c>
      <c r="D189" s="10">
        <v>60</v>
      </c>
      <c r="E189" s="10">
        <v>10</v>
      </c>
      <c r="F189" s="10">
        <v>0</v>
      </c>
      <c r="G189" s="10">
        <v>10</v>
      </c>
      <c r="H189" s="10">
        <v>42.9</v>
      </c>
    </row>
    <row r="190" spans="1:10" x14ac:dyDescent="0.25">
      <c r="B190" s="9" t="s">
        <v>113</v>
      </c>
      <c r="C190" s="10">
        <v>9</v>
      </c>
      <c r="D190" s="10">
        <v>60</v>
      </c>
      <c r="E190" s="10">
        <v>10</v>
      </c>
      <c r="F190" s="10">
        <v>47.4</v>
      </c>
      <c r="G190" s="10">
        <v>10</v>
      </c>
      <c r="H190" s="10">
        <v>42.9</v>
      </c>
    </row>
    <row r="191" spans="1:10" x14ac:dyDescent="0.25">
      <c r="B191" s="9" t="s">
        <v>115</v>
      </c>
      <c r="C191" s="10">
        <v>9.75</v>
      </c>
      <c r="D191" s="10">
        <v>60</v>
      </c>
      <c r="E191" s="10">
        <v>10</v>
      </c>
      <c r="F191" s="10">
        <v>0</v>
      </c>
      <c r="G191" s="10">
        <v>10</v>
      </c>
      <c r="H191" s="10">
        <v>42.9</v>
      </c>
    </row>
    <row r="192" spans="1:10" x14ac:dyDescent="0.25">
      <c r="B192" s="9" t="s">
        <v>117</v>
      </c>
      <c r="C192" s="10">
        <v>9.5</v>
      </c>
      <c r="D192" s="10">
        <v>60</v>
      </c>
      <c r="E192" s="10">
        <v>10</v>
      </c>
      <c r="F192" s="10">
        <v>0</v>
      </c>
      <c r="G192" s="10">
        <v>10</v>
      </c>
      <c r="H192" s="10">
        <v>42.9</v>
      </c>
    </row>
    <row r="193" spans="1:18" x14ac:dyDescent="0.25">
      <c r="B193" s="11" t="s">
        <v>24</v>
      </c>
      <c r="C193" s="12">
        <v>9.4</v>
      </c>
      <c r="D193" s="12"/>
      <c r="E193" s="12">
        <v>10</v>
      </c>
      <c r="F193" s="12"/>
      <c r="G193" s="12">
        <v>10</v>
      </c>
      <c r="H193" s="12"/>
      <c r="R193" s="74"/>
    </row>
    <row r="195" spans="1:18" ht="18.75" customHeight="1" x14ac:dyDescent="0.25">
      <c r="A195" s="86" t="s">
        <v>119</v>
      </c>
      <c r="B195" s="86"/>
      <c r="C195" s="86"/>
      <c r="D195" s="86"/>
      <c r="E195" s="86"/>
      <c r="F195" s="86"/>
      <c r="G195" s="86"/>
      <c r="H195" s="86"/>
      <c r="I195" s="86"/>
      <c r="J195" s="86"/>
    </row>
    <row r="197" spans="1:18" x14ac:dyDescent="0.25">
      <c r="B197" s="22" t="s">
        <v>161</v>
      </c>
      <c r="C197" s="65"/>
      <c r="G197" s="65"/>
      <c r="K197" s="65"/>
    </row>
    <row r="198" spans="1:18" x14ac:dyDescent="0.25">
      <c r="B198" s="22"/>
      <c r="C198" s="65"/>
      <c r="G198" s="65"/>
      <c r="K198" s="65"/>
    </row>
    <row r="199" spans="1:18" ht="45" x14ac:dyDescent="0.25">
      <c r="B199" s="69" t="s">
        <v>27</v>
      </c>
      <c r="C199" s="69" t="s">
        <v>149</v>
      </c>
      <c r="D199" s="69" t="s">
        <v>150</v>
      </c>
      <c r="E199" s="69" t="s">
        <v>151</v>
      </c>
      <c r="F199" s="65"/>
      <c r="J199" s="65"/>
    </row>
    <row r="200" spans="1:18" x14ac:dyDescent="0.25">
      <c r="B200" s="20" t="s">
        <v>121</v>
      </c>
      <c r="C200" s="10">
        <v>90</v>
      </c>
      <c r="D200" s="10">
        <v>100</v>
      </c>
      <c r="E200" s="10">
        <v>100</v>
      </c>
    </row>
    <row r="201" spans="1:18" x14ac:dyDescent="0.25">
      <c r="B201" s="55" t="s">
        <v>122</v>
      </c>
      <c r="C201" s="10" t="s">
        <v>14</v>
      </c>
      <c r="D201" s="10" t="s">
        <v>14</v>
      </c>
      <c r="E201" s="10" t="s">
        <v>14</v>
      </c>
    </row>
    <row r="202" spans="1:18" ht="30" x14ac:dyDescent="0.25">
      <c r="B202" s="56" t="s">
        <v>123</v>
      </c>
      <c r="C202" s="58">
        <v>10</v>
      </c>
      <c r="D202" s="58" t="s">
        <v>14</v>
      </c>
      <c r="E202" s="58" t="s">
        <v>14</v>
      </c>
    </row>
    <row r="203" spans="1:18" x14ac:dyDescent="0.25">
      <c r="B203" s="21" t="s">
        <v>15</v>
      </c>
      <c r="C203" s="10">
        <f>SUM(C200:C202)</f>
        <v>100</v>
      </c>
      <c r="D203" s="10">
        <f t="shared" ref="D203:E203" si="5">SUM(D200:D202)</f>
        <v>100</v>
      </c>
      <c r="E203" s="10">
        <f t="shared" si="5"/>
        <v>100</v>
      </c>
    </row>
    <row r="205" spans="1:18" x14ac:dyDescent="0.25">
      <c r="B205" s="22" t="s">
        <v>162</v>
      </c>
    </row>
    <row r="206" spans="1:18" x14ac:dyDescent="0.25">
      <c r="B206" s="22"/>
    </row>
    <row r="207" spans="1:18" ht="45" x14ac:dyDescent="0.25">
      <c r="B207" s="69" t="s">
        <v>27</v>
      </c>
      <c r="C207" s="69" t="s">
        <v>149</v>
      </c>
      <c r="D207" s="69" t="s">
        <v>150</v>
      </c>
      <c r="E207" s="69" t="s">
        <v>151</v>
      </c>
    </row>
    <row r="208" spans="1:18" x14ac:dyDescent="0.25">
      <c r="B208" s="8" t="s">
        <v>125</v>
      </c>
      <c r="C208" s="10">
        <v>10</v>
      </c>
      <c r="D208" s="10" t="s">
        <v>14</v>
      </c>
      <c r="E208" s="10" t="s">
        <v>14</v>
      </c>
      <c r="G208" s="65"/>
      <c r="K208" s="65"/>
    </row>
    <row r="209" spans="2:11" x14ac:dyDescent="0.25">
      <c r="B209" s="8" t="s">
        <v>126</v>
      </c>
      <c r="C209" s="10">
        <v>10</v>
      </c>
      <c r="D209" s="10" t="s">
        <v>14</v>
      </c>
      <c r="E209" s="10" t="s">
        <v>14</v>
      </c>
      <c r="F209" s="65"/>
      <c r="J209" s="65"/>
    </row>
    <row r="210" spans="2:11" x14ac:dyDescent="0.25">
      <c r="B210" s="8" t="s">
        <v>127</v>
      </c>
      <c r="C210" s="10" t="s">
        <v>14</v>
      </c>
      <c r="D210" s="10" t="s">
        <v>14</v>
      </c>
      <c r="E210" s="10">
        <v>14.3</v>
      </c>
      <c r="J210" s="65"/>
    </row>
    <row r="211" spans="2:11" x14ac:dyDescent="0.25">
      <c r="B211" s="8" t="s">
        <v>128</v>
      </c>
      <c r="C211" s="10">
        <v>10</v>
      </c>
      <c r="D211" s="10" t="s">
        <v>14</v>
      </c>
      <c r="E211" s="10" t="s">
        <v>14</v>
      </c>
    </row>
    <row r="212" spans="2:11" x14ac:dyDescent="0.25">
      <c r="B212" s="8" t="s">
        <v>129</v>
      </c>
      <c r="C212" s="10">
        <v>50</v>
      </c>
      <c r="D212" s="10">
        <v>100</v>
      </c>
      <c r="E212" s="10">
        <v>85.7</v>
      </c>
    </row>
    <row r="213" spans="2:11" ht="30" x14ac:dyDescent="0.25">
      <c r="B213" s="66" t="s">
        <v>130</v>
      </c>
      <c r="C213" s="58" t="s">
        <v>14</v>
      </c>
      <c r="D213" s="58" t="s">
        <v>14</v>
      </c>
      <c r="E213" s="58" t="s">
        <v>14</v>
      </c>
    </row>
    <row r="214" spans="2:11" ht="30" x14ac:dyDescent="0.25">
      <c r="B214" s="66" t="s">
        <v>131</v>
      </c>
      <c r="C214" s="58" t="s">
        <v>14</v>
      </c>
      <c r="D214" s="58" t="s">
        <v>14</v>
      </c>
      <c r="E214" s="58" t="s">
        <v>14</v>
      </c>
    </row>
    <row r="215" spans="2:11" ht="30" x14ac:dyDescent="0.25">
      <c r="B215" s="66" t="s">
        <v>132</v>
      </c>
      <c r="C215" s="58">
        <v>20</v>
      </c>
      <c r="D215" s="58" t="s">
        <v>14</v>
      </c>
      <c r="E215" s="58" t="s">
        <v>14</v>
      </c>
    </row>
    <row r="216" spans="2:11" x14ac:dyDescent="0.25">
      <c r="B216" s="11" t="s">
        <v>15</v>
      </c>
      <c r="C216" s="12">
        <f>SUM(C208:C215)</f>
        <v>100</v>
      </c>
      <c r="D216" s="12">
        <f t="shared" ref="D216:E216" si="6">SUM(D208:D215)</f>
        <v>100</v>
      </c>
      <c r="E216" s="12">
        <f t="shared" si="6"/>
        <v>100</v>
      </c>
    </row>
    <row r="218" spans="2:11" x14ac:dyDescent="0.25">
      <c r="B218" s="22" t="s">
        <v>163</v>
      </c>
    </row>
    <row r="219" spans="2:11" x14ac:dyDescent="0.25">
      <c r="B219" s="22"/>
    </row>
    <row r="220" spans="2:11" ht="45" x14ac:dyDescent="0.25">
      <c r="B220" s="69" t="s">
        <v>27</v>
      </c>
      <c r="C220" s="69" t="s">
        <v>149</v>
      </c>
      <c r="D220" s="69" t="s">
        <v>150</v>
      </c>
      <c r="E220" s="69" t="s">
        <v>151</v>
      </c>
    </row>
    <row r="221" spans="2:11" x14ac:dyDescent="0.25">
      <c r="B221" s="8" t="s">
        <v>134</v>
      </c>
      <c r="C221" s="10">
        <v>90</v>
      </c>
      <c r="D221" s="10">
        <v>50</v>
      </c>
      <c r="E221" s="10">
        <v>100</v>
      </c>
      <c r="G221" s="65"/>
      <c r="K221" s="65"/>
    </row>
    <row r="222" spans="2:11" x14ac:dyDescent="0.25">
      <c r="B222" s="8" t="s">
        <v>135</v>
      </c>
      <c r="C222" s="10" t="s">
        <v>14</v>
      </c>
      <c r="D222" s="10">
        <v>50</v>
      </c>
      <c r="E222" s="10" t="s">
        <v>14</v>
      </c>
      <c r="F222" s="65"/>
      <c r="J222" s="65"/>
    </row>
    <row r="223" spans="2:11" x14ac:dyDescent="0.25">
      <c r="B223" s="8" t="s">
        <v>136</v>
      </c>
      <c r="C223" s="10" t="s">
        <v>14</v>
      </c>
      <c r="D223" s="10" t="s">
        <v>14</v>
      </c>
      <c r="E223" s="10" t="s">
        <v>14</v>
      </c>
      <c r="F223" s="65"/>
    </row>
    <row r="224" spans="2:11" x14ac:dyDescent="0.25">
      <c r="B224" s="8" t="s">
        <v>137</v>
      </c>
      <c r="C224" s="10" t="s">
        <v>14</v>
      </c>
      <c r="D224" s="10" t="s">
        <v>14</v>
      </c>
      <c r="E224" s="10" t="s">
        <v>14</v>
      </c>
    </row>
    <row r="225" spans="2:11" x14ac:dyDescent="0.25">
      <c r="B225" s="8" t="s">
        <v>138</v>
      </c>
      <c r="C225" s="10" t="s">
        <v>14</v>
      </c>
      <c r="D225" s="10" t="s">
        <v>14</v>
      </c>
      <c r="E225" s="10" t="s">
        <v>14</v>
      </c>
    </row>
    <row r="226" spans="2:11" x14ac:dyDescent="0.25">
      <c r="B226" s="8" t="s">
        <v>139</v>
      </c>
      <c r="C226" s="10">
        <v>10</v>
      </c>
      <c r="D226" s="10" t="s">
        <v>14</v>
      </c>
      <c r="E226" s="10" t="s">
        <v>14</v>
      </c>
    </row>
    <row r="227" spans="2:11" x14ac:dyDescent="0.25">
      <c r="B227" s="11" t="s">
        <v>15</v>
      </c>
      <c r="C227" s="12">
        <f>SUM(C221:C226)</f>
        <v>100</v>
      </c>
      <c r="D227" s="12">
        <f t="shared" ref="D227:E227" si="7">SUM(D221:D226)</f>
        <v>100</v>
      </c>
      <c r="E227" s="12">
        <f t="shared" si="7"/>
        <v>100</v>
      </c>
    </row>
    <row r="229" spans="2:11" ht="36" customHeight="1" x14ac:dyDescent="0.25">
      <c r="B229" s="87" t="s">
        <v>164</v>
      </c>
      <c r="C229" s="87"/>
      <c r="D229" s="87"/>
      <c r="E229" s="87"/>
      <c r="F229" s="87"/>
      <c r="G229" s="87"/>
      <c r="H229" s="87"/>
      <c r="I229" s="87"/>
      <c r="J229" s="87"/>
    </row>
    <row r="230" spans="2:11" x14ac:dyDescent="0.25">
      <c r="C230" s="65"/>
      <c r="G230" s="65"/>
      <c r="K230" s="65"/>
    </row>
    <row r="231" spans="2:11" ht="45" x14ac:dyDescent="0.25">
      <c r="B231" s="7" t="s">
        <v>27</v>
      </c>
      <c r="C231" s="7" t="s">
        <v>149</v>
      </c>
      <c r="D231" s="7" t="s">
        <v>150</v>
      </c>
      <c r="E231" s="7" t="s">
        <v>151</v>
      </c>
      <c r="F231" s="65"/>
      <c r="J231" s="65"/>
    </row>
    <row r="232" spans="2:11" x14ac:dyDescent="0.25">
      <c r="B232" s="8" t="s">
        <v>141</v>
      </c>
      <c r="C232" s="58">
        <v>10</v>
      </c>
      <c r="D232" s="58" t="s">
        <v>14</v>
      </c>
      <c r="E232" s="58" t="s">
        <v>14</v>
      </c>
      <c r="J232" s="65"/>
    </row>
    <row r="233" spans="2:11" x14ac:dyDescent="0.25">
      <c r="B233" s="8" t="s">
        <v>142</v>
      </c>
      <c r="C233" s="58" t="s">
        <v>14</v>
      </c>
      <c r="D233" s="58">
        <v>100</v>
      </c>
      <c r="E233" s="58">
        <v>42.9</v>
      </c>
    </row>
    <row r="234" spans="2:11" x14ac:dyDescent="0.25">
      <c r="B234" s="8" t="s">
        <v>143</v>
      </c>
      <c r="C234" s="58">
        <v>80</v>
      </c>
      <c r="D234" s="58" t="s">
        <v>14</v>
      </c>
      <c r="E234" s="58">
        <v>57.1</v>
      </c>
    </row>
    <row r="235" spans="2:11" x14ac:dyDescent="0.25">
      <c r="B235" s="8" t="s">
        <v>144</v>
      </c>
      <c r="C235" s="58" t="s">
        <v>14</v>
      </c>
      <c r="D235" s="58" t="s">
        <v>14</v>
      </c>
      <c r="E235" s="58" t="s">
        <v>14</v>
      </c>
    </row>
    <row r="236" spans="2:11" x14ac:dyDescent="0.25">
      <c r="B236" s="8" t="s">
        <v>139</v>
      </c>
      <c r="C236" s="58">
        <v>10</v>
      </c>
      <c r="D236" s="58" t="s">
        <v>14</v>
      </c>
      <c r="E236" s="58" t="s">
        <v>14</v>
      </c>
    </row>
    <row r="237" spans="2:11" ht="30" x14ac:dyDescent="0.25">
      <c r="B237" s="66" t="s">
        <v>145</v>
      </c>
      <c r="C237" s="58" t="s">
        <v>14</v>
      </c>
      <c r="D237" s="58" t="s">
        <v>14</v>
      </c>
      <c r="E237" s="58" t="s">
        <v>14</v>
      </c>
    </row>
    <row r="238" spans="2:11" x14ac:dyDescent="0.25">
      <c r="B238" s="11" t="s">
        <v>15</v>
      </c>
      <c r="C238" s="12">
        <f>SUM(C232:C237)</f>
        <v>100</v>
      </c>
      <c r="D238" s="12">
        <f t="shared" ref="D238:E238" si="8">SUM(D232:D237)</f>
        <v>100</v>
      </c>
      <c r="E238" s="12">
        <f t="shared" si="8"/>
        <v>100</v>
      </c>
    </row>
    <row r="239" spans="2:11" x14ac:dyDescent="0.25">
      <c r="B239" s="31"/>
      <c r="C239" s="31"/>
      <c r="D239" s="31"/>
      <c r="E239" s="31"/>
    </row>
    <row r="240" spans="2:11" ht="15.75" x14ac:dyDescent="0.25">
      <c r="B240" s="78"/>
    </row>
    <row r="241" spans="2:3" x14ac:dyDescent="0.25">
      <c r="B241" s="22"/>
      <c r="C241" s="22"/>
    </row>
  </sheetData>
  <sheetProtection algorithmName="SHA-512" hashValue="QxLijs9ZjKXtNHBKrC2HLSIHXHbEIJ/SxdEd6CUsFNB19kho+51pCpIpAnsSdx7hF5sk8oD3PAdjMgI2Nn31hw==" saltValue="IpqURiWOhfVpoNieq8SgYQ==" spinCount="100000" sheet="1" objects="1" scenarios="1"/>
  <mergeCells count="67">
    <mergeCell ref="B83:G83"/>
    <mergeCell ref="C7:E8"/>
    <mergeCell ref="B9:B10"/>
    <mergeCell ref="A12:J12"/>
    <mergeCell ref="B15:J15"/>
    <mergeCell ref="B16:J16"/>
    <mergeCell ref="B17:J17"/>
    <mergeCell ref="B20:B21"/>
    <mergeCell ref="A28:J28"/>
    <mergeCell ref="B80:J80"/>
    <mergeCell ref="B82:G82"/>
    <mergeCell ref="B112:B113"/>
    <mergeCell ref="C112:D112"/>
    <mergeCell ref="E112:F112"/>
    <mergeCell ref="G112:H112"/>
    <mergeCell ref="B84:G84"/>
    <mergeCell ref="B85:G85"/>
    <mergeCell ref="B86:G86"/>
    <mergeCell ref="B87:G87"/>
    <mergeCell ref="B88:G88"/>
    <mergeCell ref="B89:G89"/>
    <mergeCell ref="A104:J104"/>
    <mergeCell ref="B106:J106"/>
    <mergeCell ref="B107:J107"/>
    <mergeCell ref="B108:J108"/>
    <mergeCell ref="B109:J109"/>
    <mergeCell ref="B143:J143"/>
    <mergeCell ref="A121:J121"/>
    <mergeCell ref="B123:J123"/>
    <mergeCell ref="B124:J124"/>
    <mergeCell ref="B125:J125"/>
    <mergeCell ref="B128:B129"/>
    <mergeCell ref="C128:D128"/>
    <mergeCell ref="E128:F128"/>
    <mergeCell ref="G128:H128"/>
    <mergeCell ref="A136:J136"/>
    <mergeCell ref="B139:J139"/>
    <mergeCell ref="B140:J140"/>
    <mergeCell ref="B141:J141"/>
    <mergeCell ref="B142:J142"/>
    <mergeCell ref="B167:B168"/>
    <mergeCell ref="C167:D167"/>
    <mergeCell ref="E167:F167"/>
    <mergeCell ref="G167:H167"/>
    <mergeCell ref="B144:J144"/>
    <mergeCell ref="B147:B148"/>
    <mergeCell ref="C147:D147"/>
    <mergeCell ref="E147:F147"/>
    <mergeCell ref="G147:H147"/>
    <mergeCell ref="A158:J158"/>
    <mergeCell ref="B160:J160"/>
    <mergeCell ref="B161:J161"/>
    <mergeCell ref="B162:J162"/>
    <mergeCell ref="B163:J163"/>
    <mergeCell ref="B164:J164"/>
    <mergeCell ref="B229:J229"/>
    <mergeCell ref="A177:J177"/>
    <mergeCell ref="B179:J179"/>
    <mergeCell ref="B180:J180"/>
    <mergeCell ref="B181:J181"/>
    <mergeCell ref="B182:J182"/>
    <mergeCell ref="B183:J183"/>
    <mergeCell ref="B186:B187"/>
    <mergeCell ref="C186:D186"/>
    <mergeCell ref="E186:F186"/>
    <mergeCell ref="G186:H186"/>
    <mergeCell ref="A195:J19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Resultados Gerais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2023-05-24T17:46:02Z</dcterms:created>
  <dcterms:modified xsi:type="dcterms:W3CDTF">2023-05-25T12:42:26Z</dcterms:modified>
</cp:coreProperties>
</file>