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TELE\"/>
    </mc:Choice>
  </mc:AlternateContent>
  <xr:revisionPtr revIDLastSave="0" documentId="13_ncr:1_{325A5457-CA1F-4E84-B019-4686E400D53A}" xr6:coauthVersionLast="47" xr6:coauthVersionMax="47" xr10:uidLastSave="{00000000-0000-0000-0000-000000000000}"/>
  <workbookProtection workbookAlgorithmName="SHA-512" workbookHashValue="dCWbemaTC0b8E73WwRo2GlGTwgJneY+rLLKtzDdHJu9JROXFEMm/90HbpEkFwIkV47xc/kYgdZRYa9kFkyXWwA==" workbookSaltValue="5oOwE/ryEmKUyBcqywxhpw==" workbookSpinCount="100000" lockStructure="1"/>
  <bookViews>
    <workbookView xWindow="-120" yWindow="-120" windowWidth="29040" windowHeight="15840" xr2:uid="{45BFC641-3B6E-4C91-A90E-8E30C7A925A1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3" l="1"/>
  <c r="I111" i="3"/>
  <c r="I110" i="3"/>
  <c r="I106" i="3"/>
  <c r="I105" i="3"/>
  <c r="I104" i="3"/>
  <c r="L100" i="3"/>
  <c r="L99" i="3"/>
  <c r="L98" i="3"/>
  <c r="F94" i="3"/>
  <c r="F93" i="3"/>
  <c r="F92" i="3"/>
  <c r="H11" i="3"/>
  <c r="H10" i="3"/>
  <c r="H9" i="3"/>
  <c r="E15" i="1"/>
  <c r="F15" i="1" s="1"/>
  <c r="D15" i="1"/>
  <c r="F14" i="1"/>
  <c r="F13" i="1"/>
  <c r="F12" i="1"/>
  <c r="F11" i="1"/>
</calcChain>
</file>

<file path=xl/sharedStrings.xml><?xml version="1.0" encoding="utf-8"?>
<sst xmlns="http://schemas.openxmlformats.org/spreadsheetml/2006/main" count="417" uniqueCount="162">
  <si>
    <t>REPRESENTATIVIDADE</t>
  </si>
  <si>
    <t>Curso</t>
  </si>
  <si>
    <t>Total de Alunos</t>
  </si>
  <si>
    <t>Respondentes</t>
  </si>
  <si>
    <t>Representatividade</t>
  </si>
  <si>
    <t>LICENCIATURA EM PEDAGOGIA</t>
  </si>
  <si>
    <t>BACHARELADO EM ADMINISTRAÇÃO</t>
  </si>
  <si>
    <t>BACHARELADO EM SERVIÇO SOCIAL</t>
  </si>
  <si>
    <t>TECNOLOGIA EM ANÁLISE E DESENVOLVIMENTO DE SISTEMAS</t>
  </si>
  <si>
    <t>Total</t>
  </si>
  <si>
    <t>*Cursos com apenas um respondente não tiveram seus indicadores divulgados..</t>
  </si>
  <si>
    <t>RESULTADOS GERAIS</t>
  </si>
  <si>
    <t>AMBIENTE FÍSICO DO POLO</t>
  </si>
  <si>
    <t>Q1</t>
  </si>
  <si>
    <t>Ambiente físico do Polo (limpeza, funcionalidade, conforto, ventilação).</t>
  </si>
  <si>
    <t>Q2</t>
  </si>
  <si>
    <t>Comodidade, mobiliário e dimensão dos ambientes administrativos (Secretaria, Recepção, Coordenação, Orientação Educacional e outros).</t>
  </si>
  <si>
    <t>Q3</t>
  </si>
  <si>
    <t>Adequação das áreas de convivência do Polo (localização, espaço, acomodação).</t>
  </si>
  <si>
    <t>Q4</t>
  </si>
  <si>
    <t>Adequação do horário de funcionamento do Polo às necessidades dos alunos e do curso.</t>
  </si>
  <si>
    <t>Q5</t>
  </si>
  <si>
    <t>Limpeza, manutenção e funcionalidade dos sanitários.</t>
  </si>
  <si>
    <t>Q6</t>
  </si>
  <si>
    <t>Qualidade da conexão de internet da rede wi-fi (disponibilidade, velocidade, estabilidade).</t>
  </si>
  <si>
    <t>NTCA</t>
  </si>
  <si>
    <t>Não tenho condições de avaliar</t>
  </si>
  <si>
    <t>QUESITOS</t>
  </si>
  <si>
    <t>Indicador</t>
  </si>
  <si>
    <t>NTCA (%)</t>
  </si>
  <si>
    <t>Moda</t>
  </si>
  <si>
    <t>Mediana</t>
  </si>
  <si>
    <t>Desvio Padrão</t>
  </si>
  <si>
    <t>CV</t>
  </si>
  <si>
    <t>Média Quesito</t>
  </si>
  <si>
    <t>OBS.: Bloco de questões não aplicada em 2021, não sendo possível realizar o comparativo.</t>
  </si>
  <si>
    <t>BIBLIOTECAS VIRTUAIS</t>
  </si>
  <si>
    <t>Q7</t>
  </si>
  <si>
    <t>Facilidade de manuseio dos recursos de leitura (ferramentas de visualização, anotações, sistema de busca, etc.).</t>
  </si>
  <si>
    <t>Q8</t>
  </si>
  <si>
    <t>Disponibilidade de títulos em relação aos conteúdos do curso.</t>
  </si>
  <si>
    <t>Q9</t>
  </si>
  <si>
    <t>Recursos de orientação ao usuário e suporte técnico.</t>
  </si>
  <si>
    <t>LABORATÓRIOS DE INFORMÁTICA</t>
  </si>
  <si>
    <t>Q10</t>
  </si>
  <si>
    <t>Adequação das instalações físicas dos laboratórios (comodidade, limpeza, iluminação, ventilação, etc.).</t>
  </si>
  <si>
    <t>Q11</t>
  </si>
  <si>
    <t>Atualização, manutenção e conservação dos computadores dos laboratórios de informática.</t>
  </si>
  <si>
    <t>Q12</t>
  </si>
  <si>
    <t>Adequação da quantidade de computadores dos laboratórios de informática.</t>
  </si>
  <si>
    <t>Q13</t>
  </si>
  <si>
    <t>Qualidade da conexão de internet (disponibilidade, velocidade, estabilidade).</t>
  </si>
  <si>
    <t>APLICATIVO UNINTER</t>
  </si>
  <si>
    <t>Q14</t>
  </si>
  <si>
    <t>Facilidade de uso do Aplicativo UNINTER.</t>
  </si>
  <si>
    <t>Q15</t>
  </si>
  <si>
    <t>Organização e disposição das informações.</t>
  </si>
  <si>
    <t>Q16</t>
  </si>
  <si>
    <t>A aparência das telas (cores e imagens) é atraente.</t>
  </si>
  <si>
    <t>Q17</t>
  </si>
  <si>
    <t>Suficiência das informações para ajudar no dia-a-dia estudantil.</t>
  </si>
  <si>
    <t>Q18</t>
  </si>
  <si>
    <t>Acessibilidade das informações no aplicativo.</t>
  </si>
  <si>
    <t>AVA UNIVIRTUS</t>
  </si>
  <si>
    <t>Q19</t>
  </si>
  <si>
    <t>Facilidade de uso do UNIVIRTUS.</t>
  </si>
  <si>
    <t>Q20</t>
  </si>
  <si>
    <t>Eficácia do UNIVIRTUS como recurso didático de interação.</t>
  </si>
  <si>
    <t>Q21</t>
  </si>
  <si>
    <t>Eficácia do recurso “Ao Vivo” como ferramenta para a realização das aulas interativas.</t>
  </si>
  <si>
    <t>Q22</t>
  </si>
  <si>
    <t>Eficácia do UNIVIRTUS como recurso didático para realização das avaliações.</t>
  </si>
  <si>
    <t>Q23</t>
  </si>
  <si>
    <t>Eficácia do UNIVIRTUS para a postagem de trabalhos.</t>
  </si>
  <si>
    <t>Q24</t>
  </si>
  <si>
    <t>Acesso e manuseio do AVA UNIVIRTUS no celular (somente smartphones).</t>
  </si>
  <si>
    <t>ACESSO A INTERNET</t>
  </si>
  <si>
    <t xml:space="preserve">Em que local você mais acessa o conteúdo das disciplinas para realizar seus estudos? </t>
  </si>
  <si>
    <t xml:space="preserve">Qual o tipo de aparelho que você mais utiliza para assistir às aulas, e acessar os materiais e atividades (rotas, APOL’s, livros, etc.) das disciplinas de seu curso? </t>
  </si>
  <si>
    <t xml:space="preserve">Em casa </t>
  </si>
  <si>
    <t xml:space="preserve">Celular </t>
  </si>
  <si>
    <t xml:space="preserve">No trabalho </t>
  </si>
  <si>
    <t xml:space="preserve">Desktop </t>
  </si>
  <si>
    <t>Em lan house</t>
  </si>
  <si>
    <t>-</t>
  </si>
  <si>
    <t xml:space="preserve">Notebook </t>
  </si>
  <si>
    <t xml:space="preserve">Em trânsito (ônibus, metrô, outros) </t>
  </si>
  <si>
    <t xml:space="preserve">Tablet </t>
  </si>
  <si>
    <t>No polo</t>
  </si>
  <si>
    <t xml:space="preserve">Outro </t>
  </si>
  <si>
    <t>Estou sem acesso à internet, preciso acessar o conteúdo do curso no Polo</t>
  </si>
  <si>
    <t xml:space="preserve">Qual é a velocidade da internet que você possui em sua residência (Cabo, Rádio, Linha Telefónica, etc.)? </t>
  </si>
  <si>
    <t>%</t>
  </si>
  <si>
    <t xml:space="preserve">Você possui acesso à internet em sua residência (Cabo, Rádio, Linha Telefônica, etc.)? </t>
  </si>
  <si>
    <t xml:space="preserve">Até 5MB </t>
  </si>
  <si>
    <t xml:space="preserve">Sim </t>
  </si>
  <si>
    <t xml:space="preserve">Acima de 5MB até 10MB </t>
  </si>
  <si>
    <t xml:space="preserve">Não </t>
  </si>
  <si>
    <t xml:space="preserve">Acima de 10 MB até 50MB </t>
  </si>
  <si>
    <t xml:space="preserve">Possuo acesso à internet apenas pelo celular </t>
  </si>
  <si>
    <t xml:space="preserve">Acima de 50MB até 100MB </t>
  </si>
  <si>
    <t xml:space="preserve">Acima de 100MB </t>
  </si>
  <si>
    <t>Possuo acesso à internet apenas pelo celular (Rede 3G)</t>
  </si>
  <si>
    <t xml:space="preserve">Possuo acesso à internet apenas pelo celular (Rede 4G) </t>
  </si>
  <si>
    <t xml:space="preserve">Não sei qual a velocidade da internet que utilizo </t>
  </si>
  <si>
    <t>Não possuo acesso à internet na minha residência</t>
  </si>
  <si>
    <t>*Os quesitos diferem dos aplicados nos anos anteriores, não sendo possível realizar o comparativo</t>
  </si>
  <si>
    <t>RESULTADOS POR CURSO</t>
  </si>
  <si>
    <t>Media</t>
  </si>
  <si>
    <t>Desvio</t>
  </si>
  <si>
    <t>NTC</t>
  </si>
  <si>
    <t>Média</t>
  </si>
  <si>
    <t>Q1 - NTC (%)</t>
  </si>
  <si>
    <t>Q2 - NTC (%)</t>
  </si>
  <si>
    <t>Q3 - NTC (%)</t>
  </si>
  <si>
    <t>Q4 - NTC (%)</t>
  </si>
  <si>
    <t>Q5 - NTC (%)</t>
  </si>
  <si>
    <t>Q6 - NTC (%)</t>
  </si>
  <si>
    <t>Q7 - NTC (%)</t>
  </si>
  <si>
    <t>Q8 - NTC (%)</t>
  </si>
  <si>
    <t>Q9 - NTC (%)</t>
  </si>
  <si>
    <t>Q10 - NTC (%)</t>
  </si>
  <si>
    <t>Q11 - NTC (%)</t>
  </si>
  <si>
    <t>Q12 - NTC (%)</t>
  </si>
  <si>
    <t>Q13 - NTC (%)</t>
  </si>
  <si>
    <t>Q14 - NTC (%)</t>
  </si>
  <si>
    <t>Q15 - NTC (%)</t>
  </si>
  <si>
    <t>Q16 - NTC (%)</t>
  </si>
  <si>
    <t>Q17 - NTC (%)</t>
  </si>
  <si>
    <t>Q18 - NTC (%)</t>
  </si>
  <si>
    <t>Q19 - NTC (%)</t>
  </si>
  <si>
    <t>Q20 - NTC (%)</t>
  </si>
  <si>
    <t>Q21 - NTC (%)</t>
  </si>
  <si>
    <t>Q22 - NTC (%)</t>
  </si>
  <si>
    <t>Q23 - NTC (%)</t>
  </si>
  <si>
    <t>Q24 - NTC (%)</t>
  </si>
  <si>
    <t>Sim (%)</t>
  </si>
  <si>
    <t>Não (%)</t>
  </si>
  <si>
    <t>Possuo acesso à internet apenas pelo celular (%)</t>
  </si>
  <si>
    <t>Total (%)</t>
  </si>
  <si>
    <t>Até 5MB (%)</t>
  </si>
  <si>
    <t>Acima de 5MB até 10MB (%)</t>
  </si>
  <si>
    <t>Acima de 10 MB até 50MB (%)</t>
  </si>
  <si>
    <t>Acima de 50MB até 100MB (%)</t>
  </si>
  <si>
    <t>Acima de 100MB (%)</t>
  </si>
  <si>
    <t>Possuo acesso à internet apenas pelo celular (Rede 3G) (%)</t>
  </si>
  <si>
    <t>Possuo acesso à internet apenas pelo celular (Rede 4G) (%)</t>
  </si>
  <si>
    <t>Não sei qual a velocidade da internet que utilizo (%)</t>
  </si>
  <si>
    <t>Não possuo acesso à internet na minha residência (%)</t>
  </si>
  <si>
    <t>Em casa (%)</t>
  </si>
  <si>
    <t>No trabalho (%)</t>
  </si>
  <si>
    <t>Em lan house (%)</t>
  </si>
  <si>
    <t>Em trânsito (ônibus, metrô, outros) (%)</t>
  </si>
  <si>
    <t>No polo (%)</t>
  </si>
  <si>
    <t>Outro (%)</t>
  </si>
  <si>
    <t>Qual o tipo de aparelho que você mais utiliza para assistir às aulas, e acessar os materiais e atividades (rotas, APOL’s, livros, etc.) das disciplinas de seu curso?</t>
  </si>
  <si>
    <t xml:space="preserve">  Celular (%)</t>
  </si>
  <si>
    <t xml:space="preserve">  Desktop (%)</t>
  </si>
  <si>
    <t xml:space="preserve">  Notebook (%)</t>
  </si>
  <si>
    <t xml:space="preserve">  Tablet (%)</t>
  </si>
  <si>
    <t xml:space="preserve">  Outro (%)</t>
  </si>
  <si>
    <t>Estou sem acesso à internet, preciso acessar o conteúdo do curso no Polo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</si>
</sst>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22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164" fontId="1" fillId="3" borderId="2" xfId="1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0" fontId="9" fillId="3" borderId="0" xfId="0" applyFont="1" applyFill="1"/>
    <xf numFmtId="0" fontId="5" fillId="3" borderId="0" xfId="0" applyFont="1" applyFill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165" fontId="0" fillId="3" borderId="0" xfId="0" applyNumberFormat="1" applyFill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 vertical="top"/>
    </xf>
    <xf numFmtId="164" fontId="1" fillId="0" borderId="2" xfId="1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2" fillId="4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7" fillId="4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161922</xdr:colOff>
      <xdr:row>0</xdr:row>
      <xdr:rowOff>57151</xdr:rowOff>
    </xdr:from>
    <xdr:ext cx="162666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EE13A8B8-6910-46E1-897E-8C92DA5E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2" y="57151"/>
          <a:ext cx="1626661" cy="638247"/>
        </a:xfrm>
        <a:prstGeom prst="rect">
          <a:avLst/>
        </a:prstGeom>
      </xdr:spPr>
    </xdr:pic>
    <xdr:clientData/>
  </xdr:oneCellAnchor>
  <xdr:twoCellAnchor>
    <xdr:from>
      <xdr:col>2</xdr:col>
      <xdr:colOff>571499</xdr:colOff>
      <xdr:row>1</xdr:row>
      <xdr:rowOff>10584</xdr:rowOff>
    </xdr:from>
    <xdr:to>
      <xdr:col>8</xdr:col>
      <xdr:colOff>603250</xdr:colOff>
      <xdr:row>1</xdr:row>
      <xdr:rowOff>285751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D47F544-5DCA-45D6-8338-C18151A65FC3}"/>
            </a:ext>
          </a:extLst>
        </xdr:cNvPr>
        <xdr:cNvSpPr txBox="1"/>
      </xdr:nvSpPr>
      <xdr:spPr>
        <a:xfrm>
          <a:off x="1790699" y="229659"/>
          <a:ext cx="7099301" cy="275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>
                  <a:lumMod val="95000"/>
                </a:schemeClr>
              </a:solidFill>
            </a:rPr>
            <a:t>Pesquisa sobre a Infraestrutura Física e Tecnológica - Ao Vivo - 2022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194731</xdr:colOff>
      <xdr:row>0</xdr:row>
      <xdr:rowOff>105834</xdr:rowOff>
    </xdr:from>
    <xdr:ext cx="1625603" cy="590549"/>
    <xdr:pic>
      <xdr:nvPicPr>
        <xdr:cNvPr id="2" name="Imagem 1">
          <a:extLst>
            <a:ext uri="{FF2B5EF4-FFF2-40B4-BE49-F238E27FC236}">
              <a16:creationId xmlns:a16="http://schemas.microsoft.com/office/drawing/2014/main" id="{C66CB3DC-BFC4-4457-BE0E-D9B80DA0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1" y="105834"/>
          <a:ext cx="1625603" cy="590549"/>
        </a:xfrm>
        <a:prstGeom prst="rect">
          <a:avLst/>
        </a:prstGeom>
      </xdr:spPr>
    </xdr:pic>
    <xdr:clientData/>
  </xdr:oneCellAnchor>
  <xdr:twoCellAnchor>
    <xdr:from>
      <xdr:col>1</xdr:col>
      <xdr:colOff>1449918</xdr:colOff>
      <xdr:row>1</xdr:row>
      <xdr:rowOff>10583</xdr:rowOff>
    </xdr:from>
    <xdr:to>
      <xdr:col>10</xdr:col>
      <xdr:colOff>433918</xdr:colOff>
      <xdr:row>1</xdr:row>
      <xdr:rowOff>285750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F6858AA-0F53-4921-8459-44908F818C76}"/>
            </a:ext>
          </a:extLst>
        </xdr:cNvPr>
        <xdr:cNvSpPr txBox="1"/>
      </xdr:nvSpPr>
      <xdr:spPr>
        <a:xfrm>
          <a:off x="2059518" y="229658"/>
          <a:ext cx="7070725" cy="275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>
                  <a:lumMod val="95000"/>
                </a:schemeClr>
              </a:solidFill>
            </a:rPr>
            <a:t>Pesquisa sobre a Infraestrutura Física e Tecnológica - Ao Vivo - 2022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247647</xdr:colOff>
      <xdr:row>0</xdr:row>
      <xdr:rowOff>74084</xdr:rowOff>
    </xdr:from>
    <xdr:ext cx="1678519" cy="661057"/>
    <xdr:pic>
      <xdr:nvPicPr>
        <xdr:cNvPr id="2" name="Imagem 1">
          <a:extLst>
            <a:ext uri="{FF2B5EF4-FFF2-40B4-BE49-F238E27FC236}">
              <a16:creationId xmlns:a16="http://schemas.microsoft.com/office/drawing/2014/main" id="{4466BFC4-57CF-4356-AFE6-13B50C50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7" y="74084"/>
          <a:ext cx="1678519" cy="661057"/>
        </a:xfrm>
        <a:prstGeom prst="rect">
          <a:avLst/>
        </a:prstGeom>
      </xdr:spPr>
    </xdr:pic>
    <xdr:clientData/>
  </xdr:oneCellAnchor>
  <xdr:twoCellAnchor>
    <xdr:from>
      <xdr:col>1</xdr:col>
      <xdr:colOff>3693584</xdr:colOff>
      <xdr:row>1</xdr:row>
      <xdr:rowOff>21167</xdr:rowOff>
    </xdr:from>
    <xdr:to>
      <xdr:col>11</xdr:col>
      <xdr:colOff>201083</xdr:colOff>
      <xdr:row>1</xdr:row>
      <xdr:rowOff>296334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DE78142-415D-4C2C-8849-CA356C8579F2}"/>
            </a:ext>
          </a:extLst>
        </xdr:cNvPr>
        <xdr:cNvSpPr txBox="1"/>
      </xdr:nvSpPr>
      <xdr:spPr>
        <a:xfrm>
          <a:off x="4303184" y="240242"/>
          <a:ext cx="7699374" cy="275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>
                  <a:lumMod val="95000"/>
                </a:schemeClr>
              </a:solidFill>
            </a:rPr>
            <a:t>Pesquisa sobre a Infraestrutura Física e Tecnológica - Ao Vivo - 2022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E0B3-ECD0-47D1-B009-1F207B33EDF5}">
  <dimension ref="A1:J34"/>
  <sheetViews>
    <sheetView tabSelected="1" workbookViewId="0">
      <selection activeCell="H10" sqref="H10"/>
    </sheetView>
  </sheetViews>
  <sheetFormatPr defaultRowHeight="15" x14ac:dyDescent="0.25"/>
  <cols>
    <col min="1" max="2" width="9.140625" style="6"/>
    <col min="3" max="3" width="58" style="6" customWidth="1"/>
    <col min="4" max="4" width="9.140625" style="6"/>
    <col min="5" max="5" width="8" style="6" customWidth="1"/>
    <col min="6" max="6" width="12.5703125" style="6" customWidth="1"/>
    <col min="7" max="16384" width="9.140625" style="6"/>
  </cols>
  <sheetData>
    <row r="1" spans="1:10" s="2" customFormat="1" ht="2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21" x14ac:dyDescent="0.25">
      <c r="A3" s="4"/>
      <c r="B3" s="4"/>
      <c r="C3" s="4"/>
      <c r="D3" s="4"/>
      <c r="E3" s="4"/>
      <c r="F3" s="4"/>
      <c r="G3" s="1"/>
      <c r="H3" s="1"/>
      <c r="I3" s="1"/>
      <c r="J3" s="1"/>
    </row>
    <row r="4" spans="1:10" ht="15" customHeight="1" x14ac:dyDescent="0.25">
      <c r="A4" s="5"/>
      <c r="B4" s="5"/>
      <c r="C4" s="5"/>
      <c r="D4" s="5"/>
    </row>
    <row r="5" spans="1:10" ht="21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9" spans="1:10" ht="30" customHeight="1" x14ac:dyDescent="0.25">
      <c r="C9" s="50" t="s">
        <v>1</v>
      </c>
      <c r="D9" s="52" t="s">
        <v>2</v>
      </c>
      <c r="E9" s="53" t="s">
        <v>3</v>
      </c>
      <c r="F9" s="53" t="s">
        <v>4</v>
      </c>
    </row>
    <row r="10" spans="1:10" x14ac:dyDescent="0.25">
      <c r="C10" s="51"/>
      <c r="D10" s="52"/>
      <c r="E10" s="54"/>
      <c r="F10" s="54"/>
    </row>
    <row r="11" spans="1:10" x14ac:dyDescent="0.25">
      <c r="C11" s="10" t="s">
        <v>5</v>
      </c>
      <c r="D11" s="11">
        <v>107</v>
      </c>
      <c r="E11" s="12">
        <v>16</v>
      </c>
      <c r="F11" s="13">
        <f>E11/D11</f>
        <v>0.14953271028037382</v>
      </c>
    </row>
    <row r="12" spans="1:10" x14ac:dyDescent="0.25">
      <c r="C12" s="10" t="s">
        <v>6</v>
      </c>
      <c r="D12" s="11">
        <v>215</v>
      </c>
      <c r="E12" s="12">
        <v>40</v>
      </c>
      <c r="F12" s="13">
        <f t="shared" ref="F12:F15" si="0">E12/D12</f>
        <v>0.18604651162790697</v>
      </c>
    </row>
    <row r="13" spans="1:10" x14ac:dyDescent="0.25">
      <c r="C13" s="10" t="s">
        <v>7</v>
      </c>
      <c r="D13" s="11">
        <v>23</v>
      </c>
      <c r="E13" s="12">
        <v>1</v>
      </c>
      <c r="F13" s="13">
        <f t="shared" si="0"/>
        <v>4.3478260869565216E-2</v>
      </c>
    </row>
    <row r="14" spans="1:10" x14ac:dyDescent="0.25">
      <c r="C14" s="10" t="s">
        <v>8</v>
      </c>
      <c r="D14" s="11">
        <v>361</v>
      </c>
      <c r="E14" s="12">
        <v>71</v>
      </c>
      <c r="F14" s="13">
        <f t="shared" si="0"/>
        <v>0.19667590027700832</v>
      </c>
    </row>
    <row r="15" spans="1:10" x14ac:dyDescent="0.25">
      <c r="C15" s="14" t="s">
        <v>9</v>
      </c>
      <c r="D15" s="14">
        <f>SUM(D11:D14)</f>
        <v>706</v>
      </c>
      <c r="E15" s="14">
        <f>SUM(E11:E14)</f>
        <v>128</v>
      </c>
      <c r="F15" s="15">
        <f t="shared" si="0"/>
        <v>0.18130311614730879</v>
      </c>
    </row>
    <row r="16" spans="1:10" x14ac:dyDescent="0.25">
      <c r="C16" s="16" t="s">
        <v>10</v>
      </c>
    </row>
    <row r="30" spans="6:7" x14ac:dyDescent="0.25">
      <c r="F30" s="17"/>
      <c r="G30" s="17"/>
    </row>
    <row r="31" spans="6:7" x14ac:dyDescent="0.25">
      <c r="F31" s="17"/>
    </row>
    <row r="32" spans="6:7" x14ac:dyDescent="0.25">
      <c r="F32" s="17"/>
    </row>
    <row r="33" spans="6:6" x14ac:dyDescent="0.25">
      <c r="F33" s="17"/>
    </row>
    <row r="34" spans="6:6" x14ac:dyDescent="0.25">
      <c r="F34" s="17"/>
    </row>
  </sheetData>
  <sheetProtection algorithmName="SHA-512" hashValue="wGhmeuGDqwlDNjtyeTEboOzrJMjwTEeK94BDMDwxzFo+md3Cxfq2bZkhtmQjsXh6ozg8TtgwSzS4dcQUf7gVJw==" saltValue="7oCfx+TksXjSFdtNndyt2Q==" spinCount="100000" sheet="1" objects="1" scenarios="1"/>
  <mergeCells count="5">
    <mergeCell ref="A5:J5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03BA-98A7-49F8-BFB5-749122BF1A31}">
  <dimension ref="A1:M144"/>
  <sheetViews>
    <sheetView workbookViewId="0">
      <selection activeCell="J90" sqref="J90"/>
    </sheetView>
  </sheetViews>
  <sheetFormatPr defaultRowHeight="15" x14ac:dyDescent="0.25"/>
  <cols>
    <col min="1" max="1" width="9.140625" style="6"/>
    <col min="2" max="2" width="48.140625" style="6" customWidth="1"/>
    <col min="3" max="16384" width="9.140625" style="6"/>
  </cols>
  <sheetData>
    <row r="1" spans="1:13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5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2" customFormat="1" ht="17.25" customHeight="1" x14ac:dyDescent="0.2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</row>
    <row r="4" spans="1:13" ht="15" customHeight="1" x14ac:dyDescent="0.25">
      <c r="A4" s="5"/>
      <c r="B4" s="5"/>
      <c r="C4" s="5"/>
      <c r="D4" s="5"/>
    </row>
    <row r="5" spans="1:13" ht="26.25" customHeight="1" x14ac:dyDescent="0.25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8" spans="1:13" ht="26.25" customHeight="1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x14ac:dyDescent="0.25">
      <c r="B9" s="19"/>
    </row>
    <row r="10" spans="1:13" x14ac:dyDescent="0.25">
      <c r="A10" s="20" t="s">
        <v>13</v>
      </c>
      <c r="B10" s="21" t="s">
        <v>14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3" t="s">
        <v>15</v>
      </c>
      <c r="B11" s="24" t="s">
        <v>16</v>
      </c>
    </row>
    <row r="12" spans="1:13" x14ac:dyDescent="0.25">
      <c r="A12" s="20" t="s">
        <v>17</v>
      </c>
      <c r="B12" s="21" t="s">
        <v>18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A13" s="23" t="s">
        <v>19</v>
      </c>
      <c r="B13" s="24" t="s">
        <v>20</v>
      </c>
    </row>
    <row r="14" spans="1:13" x14ac:dyDescent="0.25">
      <c r="A14" s="20" t="s">
        <v>21</v>
      </c>
      <c r="B14" s="21" t="s">
        <v>22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23" t="s">
        <v>23</v>
      </c>
      <c r="B15" s="24" t="s">
        <v>24</v>
      </c>
    </row>
    <row r="16" spans="1:13" x14ac:dyDescent="0.25">
      <c r="A16" s="20" t="s">
        <v>25</v>
      </c>
      <c r="B16" s="22" t="s">
        <v>26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3"/>
    </row>
    <row r="19" spans="1:13" ht="30" x14ac:dyDescent="0.25">
      <c r="B19" s="25" t="s">
        <v>27</v>
      </c>
      <c r="C19" s="25" t="s">
        <v>28</v>
      </c>
      <c r="D19" s="25" t="s">
        <v>29</v>
      </c>
      <c r="E19" s="25" t="s">
        <v>30</v>
      </c>
      <c r="F19" s="25" t="s">
        <v>31</v>
      </c>
      <c r="G19" s="8" t="s">
        <v>32</v>
      </c>
      <c r="H19" s="25" t="s">
        <v>33</v>
      </c>
    </row>
    <row r="20" spans="1:13" x14ac:dyDescent="0.25">
      <c r="B20" s="12" t="s">
        <v>13</v>
      </c>
      <c r="C20" s="12">
        <v>9.1999999999999993</v>
      </c>
      <c r="D20" s="12">
        <v>53.9</v>
      </c>
      <c r="E20" s="26">
        <v>10</v>
      </c>
      <c r="F20" s="26">
        <v>10</v>
      </c>
      <c r="G20" s="12">
        <v>1.1299999999999999</v>
      </c>
      <c r="H20" s="27">
        <v>0.1228260869565217</v>
      </c>
    </row>
    <row r="21" spans="1:13" x14ac:dyDescent="0.25">
      <c r="B21" s="12" t="s">
        <v>15</v>
      </c>
      <c r="C21" s="12">
        <v>9.1</v>
      </c>
      <c r="D21" s="12">
        <v>51.6</v>
      </c>
      <c r="E21" s="26">
        <v>10</v>
      </c>
      <c r="F21" s="26">
        <v>10</v>
      </c>
      <c r="G21" s="12">
        <v>1.27</v>
      </c>
      <c r="H21" s="27">
        <v>0.13956043956043959</v>
      </c>
    </row>
    <row r="22" spans="1:13" x14ac:dyDescent="0.25">
      <c r="B22" s="12" t="s">
        <v>17</v>
      </c>
      <c r="C22" s="12">
        <v>8.9</v>
      </c>
      <c r="D22" s="12">
        <v>53.1</v>
      </c>
      <c r="E22" s="26">
        <v>10</v>
      </c>
      <c r="F22" s="26">
        <v>10</v>
      </c>
      <c r="G22" s="12">
        <v>1.57</v>
      </c>
      <c r="H22" s="27">
        <v>0.17640449438202249</v>
      </c>
    </row>
    <row r="23" spans="1:13" x14ac:dyDescent="0.25">
      <c r="B23" s="12" t="s">
        <v>19</v>
      </c>
      <c r="C23" s="12">
        <v>8.9</v>
      </c>
      <c r="D23" s="12">
        <v>38.299999999999997</v>
      </c>
      <c r="E23" s="26">
        <v>10</v>
      </c>
      <c r="F23" s="26">
        <v>10</v>
      </c>
      <c r="G23" s="12">
        <v>1.41</v>
      </c>
      <c r="H23" s="27">
        <v>0.15842696629213479</v>
      </c>
    </row>
    <row r="24" spans="1:13" x14ac:dyDescent="0.25">
      <c r="B24" s="12" t="s">
        <v>21</v>
      </c>
      <c r="C24" s="12">
        <v>9.3000000000000007</v>
      </c>
      <c r="D24" s="12">
        <v>62.5</v>
      </c>
      <c r="E24" s="26">
        <v>10</v>
      </c>
      <c r="F24" s="26">
        <v>10</v>
      </c>
      <c r="G24" s="12">
        <v>1.06</v>
      </c>
      <c r="H24" s="27">
        <v>0.1152173913043478</v>
      </c>
    </row>
    <row r="25" spans="1:13" x14ac:dyDescent="0.25">
      <c r="B25" s="12" t="s">
        <v>23</v>
      </c>
      <c r="C25" s="12">
        <v>8.9</v>
      </c>
      <c r="D25" s="12">
        <v>59.4</v>
      </c>
      <c r="E25" s="26">
        <v>10</v>
      </c>
      <c r="F25" s="26">
        <v>9</v>
      </c>
      <c r="G25" s="12">
        <v>1.3</v>
      </c>
      <c r="H25" s="27">
        <v>0.1460674157303371</v>
      </c>
    </row>
    <row r="26" spans="1:13" x14ac:dyDescent="0.25">
      <c r="B26" s="14" t="s">
        <v>34</v>
      </c>
      <c r="C26" s="14">
        <v>9.1</v>
      </c>
      <c r="D26" s="19"/>
      <c r="E26" s="19"/>
      <c r="F26" s="19"/>
      <c r="G26" s="19"/>
      <c r="H26" s="19"/>
    </row>
    <row r="27" spans="1:13" x14ac:dyDescent="0.25">
      <c r="B27" s="28" t="s">
        <v>35</v>
      </c>
    </row>
    <row r="29" spans="1:13" ht="26.25" customHeight="1" x14ac:dyDescent="0.25">
      <c r="A29" s="49" t="s">
        <v>36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ht="1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A31" s="20" t="s">
        <v>37</v>
      </c>
      <c r="B31" s="21" t="s">
        <v>38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23" t="s">
        <v>39</v>
      </c>
      <c r="B32" s="24" t="s">
        <v>40</v>
      </c>
    </row>
    <row r="33" spans="1:13" x14ac:dyDescent="0.25">
      <c r="A33" s="20" t="s">
        <v>41</v>
      </c>
      <c r="B33" s="21" t="s">
        <v>42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3" t="s">
        <v>25</v>
      </c>
      <c r="B34" s="6" t="s">
        <v>26</v>
      </c>
    </row>
    <row r="36" spans="1:13" ht="30" x14ac:dyDescent="0.25">
      <c r="B36" s="25" t="s">
        <v>27</v>
      </c>
      <c r="C36" s="25" t="s">
        <v>29</v>
      </c>
      <c r="D36" s="25" t="s">
        <v>30</v>
      </c>
      <c r="E36" s="25" t="s">
        <v>31</v>
      </c>
      <c r="F36" s="8" t="s">
        <v>32</v>
      </c>
      <c r="G36" s="25" t="s">
        <v>33</v>
      </c>
    </row>
    <row r="37" spans="1:13" x14ac:dyDescent="0.25">
      <c r="B37" s="12" t="s">
        <v>37</v>
      </c>
      <c r="C37" s="12">
        <v>14.8</v>
      </c>
      <c r="D37" s="26">
        <v>10</v>
      </c>
      <c r="E37" s="26">
        <v>9</v>
      </c>
      <c r="F37" s="12">
        <v>1.7</v>
      </c>
      <c r="G37" s="27">
        <v>0.19767441860465121</v>
      </c>
    </row>
    <row r="38" spans="1:13" x14ac:dyDescent="0.25">
      <c r="B38" s="12" t="s">
        <v>39</v>
      </c>
      <c r="C38" s="12">
        <v>17.2</v>
      </c>
      <c r="D38" s="26">
        <v>10</v>
      </c>
      <c r="E38" s="26">
        <v>9</v>
      </c>
      <c r="F38" s="12">
        <v>1.42</v>
      </c>
      <c r="G38" s="27">
        <v>0.16136363636363629</v>
      </c>
    </row>
    <row r="39" spans="1:13" x14ac:dyDescent="0.25">
      <c r="B39" s="12" t="s">
        <v>41</v>
      </c>
      <c r="C39" s="12">
        <v>21.1</v>
      </c>
      <c r="D39" s="26">
        <v>10</v>
      </c>
      <c r="E39" s="26">
        <v>9</v>
      </c>
      <c r="F39" s="12">
        <v>1.38</v>
      </c>
      <c r="G39" s="27">
        <v>0.1568181818181818</v>
      </c>
    </row>
    <row r="40" spans="1:13" x14ac:dyDescent="0.25">
      <c r="B40" s="14" t="s">
        <v>34</v>
      </c>
      <c r="D40" s="19"/>
    </row>
    <row r="41" spans="1:13" x14ac:dyDescent="0.25">
      <c r="B41" s="23"/>
      <c r="C41" s="23"/>
      <c r="D41" s="19"/>
    </row>
    <row r="43" spans="1:13" x14ac:dyDescent="0.25">
      <c r="B43" s="25" t="s">
        <v>27</v>
      </c>
      <c r="C43" s="25">
        <v>2021</v>
      </c>
      <c r="D43" s="25">
        <v>2022</v>
      </c>
    </row>
    <row r="44" spans="1:13" x14ac:dyDescent="0.25">
      <c r="B44" s="12" t="s">
        <v>37</v>
      </c>
      <c r="C44" s="26">
        <v>8.0547945205479454</v>
      </c>
      <c r="D44" s="12">
        <v>8.6</v>
      </c>
    </row>
    <row r="45" spans="1:13" x14ac:dyDescent="0.25">
      <c r="B45" s="12" t="s">
        <v>39</v>
      </c>
      <c r="C45" s="26">
        <v>8.5384615384615383</v>
      </c>
      <c r="D45" s="12">
        <v>8.8000000000000007</v>
      </c>
    </row>
    <row r="46" spans="1:13" x14ac:dyDescent="0.25">
      <c r="B46" s="12" t="s">
        <v>41</v>
      </c>
      <c r="C46" s="26">
        <v>8.293333333333333</v>
      </c>
      <c r="D46" s="12">
        <v>8.8000000000000007</v>
      </c>
    </row>
    <row r="47" spans="1:13" x14ac:dyDescent="0.25">
      <c r="B47" s="14" t="s">
        <v>34</v>
      </c>
      <c r="C47" s="30">
        <v>7.8984771573604062</v>
      </c>
      <c r="D47" s="14">
        <v>8.6999999999999993</v>
      </c>
    </row>
    <row r="50" spans="1:13" ht="26.25" customHeight="1" x14ac:dyDescent="0.25">
      <c r="A50" s="49" t="s">
        <v>43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2" spans="1:13" x14ac:dyDescent="0.25">
      <c r="A52" s="20" t="s">
        <v>44</v>
      </c>
      <c r="B52" s="21" t="s">
        <v>45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1:13" x14ac:dyDescent="0.25">
      <c r="A53" s="23" t="s">
        <v>46</v>
      </c>
      <c r="B53" s="24" t="s">
        <v>47</v>
      </c>
    </row>
    <row r="54" spans="1:13" x14ac:dyDescent="0.25">
      <c r="A54" s="20" t="s">
        <v>48</v>
      </c>
      <c r="B54" s="21" t="s">
        <v>49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1:13" x14ac:dyDescent="0.25">
      <c r="A55" s="23" t="s">
        <v>50</v>
      </c>
      <c r="B55" s="24" t="s">
        <v>51</v>
      </c>
    </row>
    <row r="56" spans="1:13" x14ac:dyDescent="0.25">
      <c r="A56" s="20" t="s">
        <v>25</v>
      </c>
      <c r="B56" s="22" t="s">
        <v>26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8" spans="1:13" ht="30" x14ac:dyDescent="0.25">
      <c r="B58" s="25" t="s">
        <v>27</v>
      </c>
      <c r="C58" s="25" t="s">
        <v>28</v>
      </c>
      <c r="D58" s="25" t="s">
        <v>29</v>
      </c>
      <c r="E58" s="25" t="s">
        <v>30</v>
      </c>
      <c r="F58" s="25" t="s">
        <v>31</v>
      </c>
      <c r="G58" s="8" t="s">
        <v>32</v>
      </c>
      <c r="H58" s="25" t="s">
        <v>33</v>
      </c>
    </row>
    <row r="59" spans="1:13" x14ac:dyDescent="0.25">
      <c r="B59" s="12" t="s">
        <v>44</v>
      </c>
      <c r="C59" s="12">
        <v>8.9</v>
      </c>
      <c r="D59" s="12">
        <v>69.5</v>
      </c>
      <c r="E59" s="26">
        <v>10</v>
      </c>
      <c r="F59" s="26">
        <v>9</v>
      </c>
      <c r="G59" s="12">
        <v>1.28</v>
      </c>
      <c r="H59" s="27">
        <v>0.14382022471910111</v>
      </c>
    </row>
    <row r="60" spans="1:13" x14ac:dyDescent="0.25">
      <c r="B60" s="12" t="s">
        <v>46</v>
      </c>
      <c r="C60" s="26">
        <v>9</v>
      </c>
      <c r="D60" s="12">
        <v>69.5</v>
      </c>
      <c r="E60" s="26">
        <v>10</v>
      </c>
      <c r="F60" s="26">
        <v>10</v>
      </c>
      <c r="G60" s="12">
        <v>1.29</v>
      </c>
      <c r="H60" s="27">
        <v>0.14333333333333331</v>
      </c>
    </row>
    <row r="61" spans="1:13" x14ac:dyDescent="0.25">
      <c r="B61" s="12" t="s">
        <v>48</v>
      </c>
      <c r="C61" s="26">
        <v>9</v>
      </c>
      <c r="D61" s="12">
        <v>68</v>
      </c>
      <c r="E61" s="26">
        <v>10</v>
      </c>
      <c r="F61" s="26">
        <v>10</v>
      </c>
      <c r="G61" s="12">
        <v>1.26</v>
      </c>
      <c r="H61" s="27">
        <v>0.14000000000000001</v>
      </c>
    </row>
    <row r="62" spans="1:13" x14ac:dyDescent="0.25">
      <c r="B62" s="12" t="s">
        <v>50</v>
      </c>
      <c r="C62" s="26">
        <v>9.1</v>
      </c>
      <c r="D62" s="12">
        <v>68</v>
      </c>
      <c r="E62" s="26">
        <v>10</v>
      </c>
      <c r="F62" s="26">
        <v>10</v>
      </c>
      <c r="G62" s="12">
        <v>1.17</v>
      </c>
      <c r="H62" s="27">
        <v>0.12857142857142859</v>
      </c>
    </row>
    <row r="63" spans="1:13" x14ac:dyDescent="0.25">
      <c r="B63" s="14" t="s">
        <v>34</v>
      </c>
      <c r="C63" s="30">
        <v>9</v>
      </c>
      <c r="D63" s="19"/>
    </row>
    <row r="64" spans="1:13" x14ac:dyDescent="0.25">
      <c r="B64" s="28" t="s">
        <v>35</v>
      </c>
    </row>
    <row r="66" spans="1:13" ht="26.25" customHeight="1" x14ac:dyDescent="0.25">
      <c r="A66" s="49" t="s">
        <v>52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</row>
    <row r="68" spans="1:13" x14ac:dyDescent="0.25">
      <c r="A68" s="20" t="s">
        <v>53</v>
      </c>
      <c r="B68" s="21" t="s">
        <v>54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x14ac:dyDescent="0.25">
      <c r="A69" s="23" t="s">
        <v>55</v>
      </c>
      <c r="B69" s="24" t="s">
        <v>56</v>
      </c>
    </row>
    <row r="70" spans="1:13" x14ac:dyDescent="0.25">
      <c r="A70" s="20" t="s">
        <v>57</v>
      </c>
      <c r="B70" s="21" t="s">
        <v>58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x14ac:dyDescent="0.25">
      <c r="A71" s="23" t="s">
        <v>59</v>
      </c>
      <c r="B71" s="24" t="s">
        <v>60</v>
      </c>
    </row>
    <row r="72" spans="1:13" x14ac:dyDescent="0.25">
      <c r="A72" s="20" t="s">
        <v>61</v>
      </c>
      <c r="B72" s="21" t="s">
        <v>62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x14ac:dyDescent="0.25">
      <c r="A73" s="23" t="s">
        <v>25</v>
      </c>
      <c r="B73" s="6" t="s">
        <v>26</v>
      </c>
    </row>
    <row r="74" spans="1:13" x14ac:dyDescent="0.25">
      <c r="B74" s="31"/>
    </row>
    <row r="75" spans="1:13" ht="30" x14ac:dyDescent="0.25">
      <c r="B75" s="25" t="s">
        <v>27</v>
      </c>
      <c r="C75" s="25" t="s">
        <v>29</v>
      </c>
      <c r="D75" s="25" t="s">
        <v>30</v>
      </c>
      <c r="E75" s="25" t="s">
        <v>31</v>
      </c>
      <c r="F75" s="8" t="s">
        <v>32</v>
      </c>
      <c r="G75" s="25" t="s">
        <v>33</v>
      </c>
    </row>
    <row r="76" spans="1:13" x14ac:dyDescent="0.25">
      <c r="B76" s="12" t="s">
        <v>53</v>
      </c>
      <c r="C76" s="12">
        <v>17.2</v>
      </c>
      <c r="D76" s="26">
        <v>10</v>
      </c>
      <c r="E76" s="26">
        <v>9</v>
      </c>
      <c r="F76" s="12">
        <v>1.93</v>
      </c>
      <c r="G76" s="27">
        <v>0.22441860465116281</v>
      </c>
    </row>
    <row r="77" spans="1:13" x14ac:dyDescent="0.25">
      <c r="B77" s="12" t="s">
        <v>55</v>
      </c>
      <c r="C77" s="12">
        <v>17.2</v>
      </c>
      <c r="D77" s="26">
        <v>10</v>
      </c>
      <c r="E77" s="26">
        <v>9</v>
      </c>
      <c r="F77" s="12">
        <v>1.86</v>
      </c>
      <c r="G77" s="27">
        <v>0.22142857142857139</v>
      </c>
    </row>
    <row r="78" spans="1:13" x14ac:dyDescent="0.25">
      <c r="B78" s="12" t="s">
        <v>57</v>
      </c>
      <c r="C78" s="12">
        <v>17.2</v>
      </c>
      <c r="D78" s="26">
        <v>10</v>
      </c>
      <c r="E78" s="26">
        <v>9</v>
      </c>
      <c r="F78" s="12">
        <v>1.91</v>
      </c>
      <c r="G78" s="27">
        <v>0.22738095238095241</v>
      </c>
    </row>
    <row r="79" spans="1:13" x14ac:dyDescent="0.25">
      <c r="B79" s="12" t="s">
        <v>59</v>
      </c>
      <c r="C79" s="12">
        <v>16.399999999999999</v>
      </c>
      <c r="D79" s="26">
        <v>10</v>
      </c>
      <c r="E79" s="26">
        <v>9</v>
      </c>
      <c r="F79" s="12">
        <v>2.23</v>
      </c>
      <c r="G79" s="27">
        <v>0.27195121951219509</v>
      </c>
    </row>
    <row r="80" spans="1:13" x14ac:dyDescent="0.25">
      <c r="B80" s="12" t="s">
        <v>61</v>
      </c>
      <c r="C80" s="26">
        <v>18</v>
      </c>
      <c r="D80" s="26">
        <v>10</v>
      </c>
      <c r="E80" s="26">
        <v>9</v>
      </c>
      <c r="F80" s="12">
        <v>2.25</v>
      </c>
      <c r="G80" s="27">
        <v>0.27439024390243899</v>
      </c>
    </row>
    <row r="81" spans="1:13" x14ac:dyDescent="0.25">
      <c r="B81" s="14" t="s">
        <v>34</v>
      </c>
      <c r="C81" s="32"/>
    </row>
    <row r="82" spans="1:13" x14ac:dyDescent="0.25">
      <c r="B82" s="23"/>
      <c r="C82" s="23"/>
      <c r="D82" s="32"/>
    </row>
    <row r="83" spans="1:13" x14ac:dyDescent="0.25">
      <c r="B83" s="25" t="s">
        <v>27</v>
      </c>
      <c r="C83" s="25">
        <v>2021</v>
      </c>
      <c r="D83" s="25">
        <v>2022</v>
      </c>
    </row>
    <row r="84" spans="1:13" x14ac:dyDescent="0.25">
      <c r="B84" s="12" t="s">
        <v>53</v>
      </c>
      <c r="C84" s="26">
        <v>7.2</v>
      </c>
      <c r="D84" s="12">
        <v>8.6</v>
      </c>
    </row>
    <row r="85" spans="1:13" x14ac:dyDescent="0.25">
      <c r="B85" s="12" t="s">
        <v>55</v>
      </c>
      <c r="C85" s="26">
        <v>7.2878787878787881</v>
      </c>
      <c r="D85" s="12">
        <v>8.4</v>
      </c>
    </row>
    <row r="86" spans="1:13" x14ac:dyDescent="0.25">
      <c r="B86" s="12" t="s">
        <v>57</v>
      </c>
      <c r="C86" s="26">
        <v>7.7647058823529411</v>
      </c>
      <c r="D86" s="12">
        <v>8.4</v>
      </c>
    </row>
    <row r="87" spans="1:13" x14ac:dyDescent="0.25">
      <c r="B87" s="12" t="s">
        <v>59</v>
      </c>
      <c r="C87" s="26">
        <v>7.0434782608695654</v>
      </c>
      <c r="D87" s="12">
        <v>8.1999999999999993</v>
      </c>
    </row>
    <row r="88" spans="1:13" x14ac:dyDescent="0.25">
      <c r="B88" s="12" t="s">
        <v>61</v>
      </c>
      <c r="C88" s="26">
        <v>7.0434782608695654</v>
      </c>
      <c r="D88" s="12">
        <v>8.1999999999999993</v>
      </c>
    </row>
    <row r="89" spans="1:13" x14ac:dyDescent="0.25">
      <c r="B89" s="14" t="s">
        <v>34</v>
      </c>
      <c r="C89" s="30">
        <v>7.2664670658682633</v>
      </c>
      <c r="D89" s="14">
        <v>8.3000000000000007</v>
      </c>
    </row>
    <row r="90" spans="1:13" x14ac:dyDescent="0.25">
      <c r="B90" s="23"/>
      <c r="C90" s="23"/>
      <c r="D90" s="32"/>
    </row>
    <row r="92" spans="1:13" ht="26.25" customHeight="1" x14ac:dyDescent="0.25">
      <c r="A92" s="49" t="s">
        <v>63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3" ht="15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x14ac:dyDescent="0.25">
      <c r="A94" s="20" t="s">
        <v>64</v>
      </c>
      <c r="B94" s="21" t="s">
        <v>65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x14ac:dyDescent="0.25">
      <c r="A95" s="23" t="s">
        <v>66</v>
      </c>
      <c r="B95" s="24" t="s">
        <v>67</v>
      </c>
    </row>
    <row r="96" spans="1:13" x14ac:dyDescent="0.25">
      <c r="A96" s="20" t="s">
        <v>68</v>
      </c>
      <c r="B96" s="21" t="s">
        <v>69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3" x14ac:dyDescent="0.25">
      <c r="A97" s="23" t="s">
        <v>70</v>
      </c>
      <c r="B97" s="24" t="s">
        <v>71</v>
      </c>
    </row>
    <row r="98" spans="1:13" x14ac:dyDescent="0.25">
      <c r="A98" s="20" t="s">
        <v>72</v>
      </c>
      <c r="B98" s="21" t="s">
        <v>73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x14ac:dyDescent="0.25">
      <c r="A99" s="23" t="s">
        <v>74</v>
      </c>
      <c r="B99" s="2" t="s">
        <v>75</v>
      </c>
    </row>
    <row r="100" spans="1:13" x14ac:dyDescent="0.25">
      <c r="A100" s="20" t="s">
        <v>25</v>
      </c>
      <c r="B100" s="22" t="s">
        <v>26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2" spans="1:13" ht="30" x14ac:dyDescent="0.25">
      <c r="B102" s="25" t="s">
        <v>27</v>
      </c>
      <c r="C102" s="25" t="s">
        <v>29</v>
      </c>
      <c r="D102" s="25" t="s">
        <v>30</v>
      </c>
      <c r="E102" s="25" t="s">
        <v>31</v>
      </c>
      <c r="F102" s="8" t="s">
        <v>32</v>
      </c>
      <c r="G102" s="25" t="s">
        <v>33</v>
      </c>
    </row>
    <row r="103" spans="1:13" x14ac:dyDescent="0.25">
      <c r="B103" s="12" t="s">
        <v>64</v>
      </c>
      <c r="C103" s="26">
        <v>3.9</v>
      </c>
      <c r="D103" s="26">
        <v>10</v>
      </c>
      <c r="E103" s="26">
        <v>10</v>
      </c>
      <c r="F103" s="33">
        <v>1.31</v>
      </c>
      <c r="G103" s="13">
        <v>0.143956043956044</v>
      </c>
    </row>
    <row r="104" spans="1:13" x14ac:dyDescent="0.25">
      <c r="B104" s="12" t="s">
        <v>66</v>
      </c>
      <c r="C104" s="26">
        <v>3.9</v>
      </c>
      <c r="D104" s="26">
        <v>10</v>
      </c>
      <c r="E104" s="26">
        <v>10</v>
      </c>
      <c r="F104" s="33">
        <v>1.36</v>
      </c>
      <c r="G104" s="13">
        <v>0.1494505494505495</v>
      </c>
    </row>
    <row r="105" spans="1:13" x14ac:dyDescent="0.25">
      <c r="B105" s="12" t="s">
        <v>68</v>
      </c>
      <c r="C105" s="26">
        <v>3.9</v>
      </c>
      <c r="D105" s="26">
        <v>10</v>
      </c>
      <c r="E105" s="26">
        <v>10</v>
      </c>
      <c r="F105" s="33">
        <v>1.37</v>
      </c>
      <c r="G105" s="13">
        <v>0.1505494505494506</v>
      </c>
    </row>
    <row r="106" spans="1:13" x14ac:dyDescent="0.25">
      <c r="B106" s="12" t="s">
        <v>70</v>
      </c>
      <c r="C106" s="26">
        <v>7</v>
      </c>
      <c r="D106" s="26">
        <v>10</v>
      </c>
      <c r="E106" s="26">
        <v>10</v>
      </c>
      <c r="F106" s="33">
        <v>1.2</v>
      </c>
      <c r="G106" s="13">
        <v>0.1318681318681319</v>
      </c>
    </row>
    <row r="107" spans="1:13" x14ac:dyDescent="0.25">
      <c r="B107" s="12" t="s">
        <v>72</v>
      </c>
      <c r="C107" s="26">
        <v>10.199999999999999</v>
      </c>
      <c r="D107" s="26">
        <v>10</v>
      </c>
      <c r="E107" s="26">
        <v>10</v>
      </c>
      <c r="F107" s="33">
        <v>1</v>
      </c>
      <c r="G107" s="13">
        <v>0.1075268817204301</v>
      </c>
    </row>
    <row r="108" spans="1:13" x14ac:dyDescent="0.25">
      <c r="B108" s="12" t="s">
        <v>74</v>
      </c>
      <c r="C108" s="26">
        <v>10.9</v>
      </c>
      <c r="D108" s="26">
        <v>10</v>
      </c>
      <c r="E108" s="26">
        <v>9</v>
      </c>
      <c r="F108" s="33">
        <v>2.13</v>
      </c>
      <c r="G108" s="13">
        <v>0.25662650602409642</v>
      </c>
    </row>
    <row r="109" spans="1:13" x14ac:dyDescent="0.25">
      <c r="B109" s="14" t="s">
        <v>34</v>
      </c>
    </row>
    <row r="111" spans="1:13" x14ac:dyDescent="0.25">
      <c r="B111" s="25" t="s">
        <v>27</v>
      </c>
      <c r="C111" s="25">
        <v>2021</v>
      </c>
      <c r="D111" s="25">
        <v>2022</v>
      </c>
    </row>
    <row r="112" spans="1:13" x14ac:dyDescent="0.25">
      <c r="B112" s="12" t="s">
        <v>64</v>
      </c>
      <c r="C112" s="26">
        <v>8.4418604651162799</v>
      </c>
      <c r="D112" s="26">
        <v>9.1</v>
      </c>
    </row>
    <row r="113" spans="1:13" x14ac:dyDescent="0.25">
      <c r="B113" s="12" t="s">
        <v>66</v>
      </c>
      <c r="C113" s="26">
        <v>8.4418604651162799</v>
      </c>
      <c r="D113" s="26">
        <v>9.1</v>
      </c>
    </row>
    <row r="114" spans="1:13" x14ac:dyDescent="0.25">
      <c r="B114" s="12" t="s">
        <v>68</v>
      </c>
      <c r="C114" s="26">
        <v>8.7380952380952372</v>
      </c>
      <c r="D114" s="26">
        <v>9.1</v>
      </c>
    </row>
    <row r="115" spans="1:13" x14ac:dyDescent="0.25">
      <c r="B115" s="12" t="s">
        <v>70</v>
      </c>
      <c r="C115" s="26">
        <v>8.7777777777777786</v>
      </c>
      <c r="D115" s="26">
        <v>9.1</v>
      </c>
    </row>
    <row r="116" spans="1:13" x14ac:dyDescent="0.25">
      <c r="B116" s="12" t="s">
        <v>72</v>
      </c>
      <c r="C116" s="26">
        <v>8.6790123456790127</v>
      </c>
      <c r="D116" s="26">
        <v>9.3000000000000007</v>
      </c>
    </row>
    <row r="117" spans="1:13" x14ac:dyDescent="0.25">
      <c r="B117" s="12" t="s">
        <v>74</v>
      </c>
      <c r="C117" s="26">
        <v>7.4626865671641793</v>
      </c>
      <c r="D117" s="26">
        <v>8.3000000000000007</v>
      </c>
    </row>
    <row r="118" spans="1:13" x14ac:dyDescent="0.25">
      <c r="B118" s="14" t="s">
        <v>34</v>
      </c>
      <c r="C118" s="30">
        <v>8.4</v>
      </c>
      <c r="D118" s="30">
        <v>9</v>
      </c>
    </row>
    <row r="121" spans="1:13" ht="26.25" customHeight="1" x14ac:dyDescent="0.25">
      <c r="A121" s="49" t="s">
        <v>76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</row>
    <row r="124" spans="1:13" ht="30" x14ac:dyDescent="0.25">
      <c r="B124" s="9" t="s">
        <v>77</v>
      </c>
      <c r="C124" s="9">
        <v>2021</v>
      </c>
      <c r="D124" s="7">
        <v>2022</v>
      </c>
      <c r="F124" s="57" t="s">
        <v>78</v>
      </c>
      <c r="G124" s="58"/>
      <c r="H124" s="58"/>
      <c r="I124" s="58"/>
      <c r="J124" s="58"/>
      <c r="K124" s="59"/>
      <c r="L124" s="7">
        <v>2021</v>
      </c>
      <c r="M124" s="7">
        <v>2022</v>
      </c>
    </row>
    <row r="125" spans="1:13" x14ac:dyDescent="0.25">
      <c r="B125" s="34" t="s">
        <v>79</v>
      </c>
      <c r="C125" s="35">
        <v>0.92045454545454541</v>
      </c>
      <c r="D125" s="36">
        <v>0.96099999999999997</v>
      </c>
      <c r="F125" s="55" t="s">
        <v>80</v>
      </c>
      <c r="G125" s="56"/>
      <c r="H125" s="56"/>
      <c r="I125" s="56"/>
      <c r="J125" s="56"/>
      <c r="K125" s="56"/>
      <c r="L125" s="37">
        <v>0.125</v>
      </c>
      <c r="M125" s="38">
        <v>7.0000000000000007E-2</v>
      </c>
    </row>
    <row r="126" spans="1:13" x14ac:dyDescent="0.25">
      <c r="B126" s="34" t="s">
        <v>81</v>
      </c>
      <c r="C126" s="35">
        <v>4.5454545454545456E-2</v>
      </c>
      <c r="D126" s="36">
        <v>2.3E-2</v>
      </c>
      <c r="F126" s="55" t="s">
        <v>82</v>
      </c>
      <c r="G126" s="56"/>
      <c r="H126" s="56"/>
      <c r="I126" s="56"/>
      <c r="J126" s="56"/>
      <c r="K126" s="56"/>
      <c r="L126" s="37">
        <v>0.26136363636363635</v>
      </c>
      <c r="M126" s="38">
        <v>0.28899999999999998</v>
      </c>
    </row>
    <row r="127" spans="1:13" x14ac:dyDescent="0.25">
      <c r="B127" s="39" t="s">
        <v>83</v>
      </c>
      <c r="C127" s="35">
        <v>0</v>
      </c>
      <c r="D127" s="36" t="s">
        <v>84</v>
      </c>
      <c r="F127" s="55" t="s">
        <v>85</v>
      </c>
      <c r="G127" s="56"/>
      <c r="H127" s="56"/>
      <c r="I127" s="56"/>
      <c r="J127" s="56"/>
      <c r="K127" s="56"/>
      <c r="L127" s="37">
        <v>0.60227272727272729</v>
      </c>
      <c r="M127" s="38">
        <v>0.60199999999999998</v>
      </c>
    </row>
    <row r="128" spans="1:13" x14ac:dyDescent="0.25">
      <c r="B128" s="34" t="s">
        <v>86</v>
      </c>
      <c r="C128" s="35">
        <v>3.4090909090909088E-2</v>
      </c>
      <c r="D128" s="36">
        <v>8.0000000000000002E-3</v>
      </c>
      <c r="F128" s="55" t="s">
        <v>87</v>
      </c>
      <c r="G128" s="56"/>
      <c r="H128" s="56"/>
      <c r="I128" s="56"/>
      <c r="J128" s="56"/>
      <c r="K128" s="56"/>
      <c r="L128" s="37">
        <v>1.1363636363636364E-2</v>
      </c>
      <c r="M128" s="38">
        <v>2.3E-2</v>
      </c>
    </row>
    <row r="129" spans="2:13" x14ac:dyDescent="0.25">
      <c r="B129" s="39" t="s">
        <v>88</v>
      </c>
      <c r="C129" s="35">
        <v>0</v>
      </c>
      <c r="D129" s="36" t="s">
        <v>84</v>
      </c>
      <c r="F129" s="55" t="s">
        <v>89</v>
      </c>
      <c r="G129" s="56"/>
      <c r="H129" s="56"/>
      <c r="I129" s="56"/>
      <c r="J129" s="56"/>
      <c r="K129" s="56"/>
      <c r="L129" s="37">
        <v>0</v>
      </c>
      <c r="M129" s="38">
        <v>1.6E-2</v>
      </c>
    </row>
    <row r="130" spans="2:13" x14ac:dyDescent="0.25">
      <c r="B130" s="34" t="s">
        <v>89</v>
      </c>
      <c r="C130" s="35">
        <v>0</v>
      </c>
      <c r="D130" s="36">
        <v>8.0000000000000002E-3</v>
      </c>
      <c r="F130" s="55" t="s">
        <v>90</v>
      </c>
      <c r="G130" s="56"/>
      <c r="H130" s="56"/>
      <c r="I130" s="56"/>
      <c r="J130" s="56"/>
      <c r="K130" s="56"/>
      <c r="L130" s="37">
        <v>0</v>
      </c>
      <c r="M130" s="38" t="s">
        <v>84</v>
      </c>
    </row>
    <row r="133" spans="2:13" ht="30" customHeight="1" x14ac:dyDescent="0.25">
      <c r="B133" s="40" t="s">
        <v>91</v>
      </c>
      <c r="C133" s="7" t="s">
        <v>92</v>
      </c>
      <c r="F133" s="57" t="s">
        <v>93</v>
      </c>
      <c r="G133" s="58"/>
      <c r="H133" s="58"/>
      <c r="I133" s="58"/>
      <c r="J133" s="58"/>
      <c r="K133" s="59"/>
      <c r="L133" s="7">
        <v>2021</v>
      </c>
      <c r="M133" s="7">
        <v>2022</v>
      </c>
    </row>
    <row r="134" spans="2:13" x14ac:dyDescent="0.25">
      <c r="B134" s="41" t="s">
        <v>94</v>
      </c>
      <c r="C134" s="12">
        <v>3.9</v>
      </c>
      <c r="F134" s="41" t="s">
        <v>95</v>
      </c>
      <c r="G134" s="42"/>
      <c r="H134" s="42"/>
      <c r="I134" s="42"/>
      <c r="J134" s="42"/>
      <c r="K134" s="43"/>
      <c r="L134" s="36">
        <v>0.97699999999999998</v>
      </c>
      <c r="M134" s="36">
        <v>0.97699999999999998</v>
      </c>
    </row>
    <row r="135" spans="2:13" x14ac:dyDescent="0.25">
      <c r="B135" s="41" t="s">
        <v>96</v>
      </c>
      <c r="C135" s="12">
        <v>6.2</v>
      </c>
      <c r="F135" s="41" t="s">
        <v>97</v>
      </c>
      <c r="G135" s="42"/>
      <c r="H135" s="42"/>
      <c r="I135" s="42"/>
      <c r="J135" s="42"/>
      <c r="K135" s="43"/>
      <c r="L135" s="36">
        <v>1.0999999999999999E-2</v>
      </c>
      <c r="M135" s="36">
        <v>8.0000000000000002E-3</v>
      </c>
    </row>
    <row r="136" spans="2:13" x14ac:dyDescent="0.25">
      <c r="B136" s="41" t="s">
        <v>98</v>
      </c>
      <c r="C136" s="12">
        <v>10.9</v>
      </c>
      <c r="F136" s="41" t="s">
        <v>99</v>
      </c>
      <c r="G136" s="42"/>
      <c r="H136" s="42"/>
      <c r="I136" s="42"/>
      <c r="J136" s="42"/>
      <c r="K136" s="43"/>
      <c r="L136" s="36">
        <v>1.0999999999999999E-2</v>
      </c>
      <c r="M136" s="36">
        <v>1.6E-2</v>
      </c>
    </row>
    <row r="137" spans="2:13" x14ac:dyDescent="0.25">
      <c r="B137" s="41" t="s">
        <v>100</v>
      </c>
      <c r="C137" s="12">
        <v>19.5</v>
      </c>
    </row>
    <row r="138" spans="2:13" x14ac:dyDescent="0.25">
      <c r="B138" s="41" t="s">
        <v>101</v>
      </c>
      <c r="C138" s="12">
        <v>49.2</v>
      </c>
    </row>
    <row r="139" spans="2:13" x14ac:dyDescent="0.25">
      <c r="B139" s="41" t="s">
        <v>102</v>
      </c>
      <c r="C139" s="12" t="s">
        <v>84</v>
      </c>
    </row>
    <row r="140" spans="2:13" x14ac:dyDescent="0.25">
      <c r="B140" s="41" t="s">
        <v>103</v>
      </c>
      <c r="C140" s="12">
        <v>0.8</v>
      </c>
    </row>
    <row r="141" spans="2:13" x14ac:dyDescent="0.25">
      <c r="B141" s="41" t="s">
        <v>104</v>
      </c>
      <c r="C141" s="12">
        <v>9.4</v>
      </c>
    </row>
    <row r="142" spans="2:13" x14ac:dyDescent="0.25">
      <c r="B142" s="41" t="s">
        <v>105</v>
      </c>
      <c r="C142" s="12" t="s">
        <v>84</v>
      </c>
    </row>
    <row r="143" spans="2:13" x14ac:dyDescent="0.25">
      <c r="B143" s="60" t="s">
        <v>106</v>
      </c>
      <c r="C143" s="60"/>
    </row>
    <row r="144" spans="2:13" x14ac:dyDescent="0.25">
      <c r="B144" s="61"/>
      <c r="C144" s="61"/>
    </row>
  </sheetData>
  <sheetProtection algorithmName="SHA-512" hashValue="xn86lhCyB7CTzzK+fIqLawC7gOglxVQXqJfmUxBgw809EQl45zJzfeq8mKgq4Hw43uJjUtV+uOjiAIu+vDYM/Q==" saltValue="H7J+SSlIhT6jHX4w45Ju6A==" spinCount="100000" sheet="1" objects="1" scenarios="1"/>
  <mergeCells count="16">
    <mergeCell ref="A92:M92"/>
    <mergeCell ref="A5:M5"/>
    <mergeCell ref="A8:M8"/>
    <mergeCell ref="A29:M29"/>
    <mergeCell ref="A50:M50"/>
    <mergeCell ref="A66:M66"/>
    <mergeCell ref="F129:K129"/>
    <mergeCell ref="F130:K130"/>
    <mergeCell ref="F133:K133"/>
    <mergeCell ref="B143:C144"/>
    <mergeCell ref="A121:M121"/>
    <mergeCell ref="F124:K124"/>
    <mergeCell ref="F125:K125"/>
    <mergeCell ref="F126:K126"/>
    <mergeCell ref="F127:K127"/>
    <mergeCell ref="F128:K12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57AA-DA6D-4D23-8911-AE895568EFDF}">
  <dimension ref="A1:P112"/>
  <sheetViews>
    <sheetView workbookViewId="0">
      <selection activeCell="H12" sqref="H12"/>
    </sheetView>
  </sheetViews>
  <sheetFormatPr defaultRowHeight="15" x14ac:dyDescent="0.25"/>
  <cols>
    <col min="1" max="1" width="9.140625" style="6"/>
    <col min="2" max="2" width="57" style="6" customWidth="1"/>
    <col min="3" max="3" width="13.85546875" style="6" customWidth="1"/>
    <col min="4" max="4" width="9.5703125" style="6" bestFit="1" customWidth="1"/>
    <col min="5" max="5" width="15" style="6" customWidth="1"/>
    <col min="6" max="6" width="10.7109375" style="6" customWidth="1"/>
    <col min="7" max="7" width="9.5703125" style="6" bestFit="1" customWidth="1"/>
    <col min="8" max="8" width="14.7109375" style="6" customWidth="1"/>
    <col min="9" max="10" width="11" style="6" customWidth="1"/>
    <col min="11" max="11" width="15.42578125" style="6" customWidth="1"/>
    <col min="12" max="12" width="12.5703125" style="6" customWidth="1"/>
    <col min="13" max="13" width="12.7109375" style="6" customWidth="1"/>
    <col min="14" max="14" width="16.7109375" style="6" customWidth="1"/>
    <col min="15" max="15" width="12.85546875" style="6" customWidth="1"/>
    <col min="16" max="16" width="12.7109375" style="6" customWidth="1"/>
    <col min="17" max="17" width="11" style="6" customWidth="1"/>
    <col min="18" max="21" width="9.140625" style="6"/>
    <col min="22" max="22" width="10.28515625" style="6" customWidth="1"/>
    <col min="23" max="16384" width="9.140625" style="6"/>
  </cols>
  <sheetData>
    <row r="1" spans="1:16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25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2" customFormat="1" ht="17.25" customHeight="1" x14ac:dyDescent="0.2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26.25" customHeight="1" x14ac:dyDescent="0.25">
      <c r="A5" s="49" t="s">
        <v>107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2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8" spans="1:16" x14ac:dyDescent="0.25">
      <c r="B8" s="44" t="s">
        <v>1</v>
      </c>
      <c r="C8" s="44" t="s">
        <v>3</v>
      </c>
      <c r="D8" s="44" t="s">
        <v>108</v>
      </c>
      <c r="E8" s="44" t="s">
        <v>31</v>
      </c>
      <c r="F8" s="44" t="s">
        <v>30</v>
      </c>
      <c r="G8" s="44" t="s">
        <v>109</v>
      </c>
      <c r="H8" s="44" t="s">
        <v>33</v>
      </c>
    </row>
    <row r="9" spans="1:16" x14ac:dyDescent="0.25">
      <c r="B9" s="45" t="s">
        <v>6</v>
      </c>
      <c r="C9" s="12">
        <v>40</v>
      </c>
      <c r="D9" s="12">
        <v>9.1</v>
      </c>
      <c r="E9" s="26">
        <v>10</v>
      </c>
      <c r="F9" s="26">
        <v>10</v>
      </c>
      <c r="G9" s="12">
        <v>1.62</v>
      </c>
      <c r="H9" s="13">
        <f>G9/D9</f>
        <v>0.17802197802197803</v>
      </c>
    </row>
    <row r="10" spans="1:16" x14ac:dyDescent="0.25">
      <c r="B10" s="45" t="s">
        <v>5</v>
      </c>
      <c r="C10" s="12">
        <v>16</v>
      </c>
      <c r="D10" s="12">
        <v>8.8000000000000007</v>
      </c>
      <c r="E10" s="26">
        <v>9</v>
      </c>
      <c r="F10" s="26">
        <v>10</v>
      </c>
      <c r="G10" s="12">
        <v>1.46</v>
      </c>
      <c r="H10" s="13">
        <f t="shared" ref="H10:H11" si="0">G10/D10</f>
        <v>0.16590909090909089</v>
      </c>
    </row>
    <row r="11" spans="1:16" x14ac:dyDescent="0.25">
      <c r="B11" s="45" t="s">
        <v>8</v>
      </c>
      <c r="C11" s="12">
        <v>71</v>
      </c>
      <c r="D11" s="12">
        <v>8.5</v>
      </c>
      <c r="E11" s="26">
        <v>9</v>
      </c>
      <c r="F11" s="26">
        <v>10</v>
      </c>
      <c r="G11" s="12">
        <v>1.72</v>
      </c>
      <c r="H11" s="13">
        <f t="shared" si="0"/>
        <v>0.2023529411764706</v>
      </c>
    </row>
    <row r="14" spans="1:16" ht="26.25" customHeight="1" x14ac:dyDescent="0.2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B15" s="19"/>
    </row>
    <row r="16" spans="1:16" x14ac:dyDescent="0.25">
      <c r="A16" s="20" t="s">
        <v>13</v>
      </c>
      <c r="B16" s="21" t="s">
        <v>14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5">
      <c r="A17" s="23" t="s">
        <v>15</v>
      </c>
      <c r="B17" s="24" t="s">
        <v>16</v>
      </c>
    </row>
    <row r="18" spans="1:16" x14ac:dyDescent="0.25">
      <c r="A18" s="20" t="s">
        <v>17</v>
      </c>
      <c r="B18" s="21" t="s">
        <v>18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25">
      <c r="A19" s="23" t="s">
        <v>19</v>
      </c>
      <c r="B19" s="24" t="s">
        <v>20</v>
      </c>
    </row>
    <row r="20" spans="1:16" x14ac:dyDescent="0.25">
      <c r="A20" s="20" t="s">
        <v>21</v>
      </c>
      <c r="B20" s="21" t="s">
        <v>22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x14ac:dyDescent="0.25">
      <c r="A21" s="23" t="s">
        <v>23</v>
      </c>
      <c r="B21" s="24" t="s">
        <v>24</v>
      </c>
    </row>
    <row r="22" spans="1:16" x14ac:dyDescent="0.25">
      <c r="A22" s="20" t="s">
        <v>110</v>
      </c>
      <c r="B22" s="22" t="s">
        <v>26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4" spans="1:16" x14ac:dyDescent="0.25">
      <c r="B24" s="44" t="s">
        <v>1</v>
      </c>
      <c r="C24" s="44" t="s">
        <v>13</v>
      </c>
      <c r="D24" s="44" t="s">
        <v>15</v>
      </c>
      <c r="E24" s="44" t="s">
        <v>17</v>
      </c>
      <c r="F24" s="44" t="s">
        <v>19</v>
      </c>
      <c r="G24" s="44" t="s">
        <v>21</v>
      </c>
      <c r="H24" s="44" t="s">
        <v>23</v>
      </c>
      <c r="I24" s="44" t="s">
        <v>111</v>
      </c>
      <c r="K24" s="44" t="s">
        <v>112</v>
      </c>
      <c r="L24" s="44" t="s">
        <v>113</v>
      </c>
      <c r="M24" s="44" t="s">
        <v>114</v>
      </c>
      <c r="N24" s="44" t="s">
        <v>115</v>
      </c>
      <c r="O24" s="44" t="s">
        <v>116</v>
      </c>
      <c r="P24" s="44" t="s">
        <v>117</v>
      </c>
    </row>
    <row r="25" spans="1:16" x14ac:dyDescent="0.25">
      <c r="B25" s="45" t="s">
        <v>6</v>
      </c>
      <c r="C25" s="26">
        <v>9.7083333333333339</v>
      </c>
      <c r="D25" s="26">
        <v>9.5833333333333339</v>
      </c>
      <c r="E25" s="26">
        <v>9.1199999999999992</v>
      </c>
      <c r="F25" s="26">
        <v>9.09375</v>
      </c>
      <c r="G25" s="26">
        <v>9.6315789473684212</v>
      </c>
      <c r="H25" s="26">
        <v>9.1999999999999993</v>
      </c>
      <c r="I25" s="26">
        <v>9.3894992690058476</v>
      </c>
      <c r="K25" s="26">
        <v>40</v>
      </c>
      <c r="L25" s="26">
        <v>40</v>
      </c>
      <c r="M25" s="26">
        <v>37.5</v>
      </c>
      <c r="N25" s="26">
        <v>20</v>
      </c>
      <c r="O25" s="26">
        <v>52.5</v>
      </c>
      <c r="P25" s="26">
        <v>50</v>
      </c>
    </row>
    <row r="26" spans="1:16" x14ac:dyDescent="0.25">
      <c r="B26" s="45" t="s">
        <v>5</v>
      </c>
      <c r="C26" s="26">
        <v>8.5714285714285712</v>
      </c>
      <c r="D26" s="26">
        <v>8.4444444444444446</v>
      </c>
      <c r="E26" s="26">
        <v>8.6666666666666661</v>
      </c>
      <c r="F26" s="26">
        <v>8.25</v>
      </c>
      <c r="G26" s="26">
        <v>9.1999999999999993</v>
      </c>
      <c r="H26" s="26">
        <v>9.1666666666666661</v>
      </c>
      <c r="I26" s="26">
        <v>8.7165343915343918</v>
      </c>
      <c r="K26" s="26">
        <v>56.2</v>
      </c>
      <c r="L26" s="26">
        <v>43.8</v>
      </c>
      <c r="M26" s="26">
        <v>43.8</v>
      </c>
      <c r="N26" s="26">
        <v>25</v>
      </c>
      <c r="O26" s="26">
        <v>68.8</v>
      </c>
      <c r="P26" s="26">
        <v>62.5</v>
      </c>
    </row>
    <row r="27" spans="1:16" x14ac:dyDescent="0.25">
      <c r="B27" s="45" t="s">
        <v>8</v>
      </c>
      <c r="C27" s="26">
        <v>9</v>
      </c>
      <c r="D27" s="26">
        <v>8.931034482758621</v>
      </c>
      <c r="E27" s="26">
        <v>8.7307692307692299</v>
      </c>
      <c r="F27" s="26">
        <v>8.8857142857142861</v>
      </c>
      <c r="G27" s="26">
        <v>8.9583333333333339</v>
      </c>
      <c r="H27" s="26">
        <v>8.6923076923076916</v>
      </c>
      <c r="I27" s="26">
        <v>8.8663598374805268</v>
      </c>
      <c r="K27" s="26">
        <v>60.6</v>
      </c>
      <c r="L27" s="26">
        <v>59.2</v>
      </c>
      <c r="M27" s="26">
        <v>63.4</v>
      </c>
      <c r="N27" s="26">
        <v>50.7</v>
      </c>
      <c r="O27" s="26">
        <v>66.2</v>
      </c>
      <c r="P27" s="26">
        <v>63.4</v>
      </c>
    </row>
    <row r="30" spans="1:16" ht="26.25" customHeight="1" x14ac:dyDescent="0.25">
      <c r="A30" s="49" t="s">
        <v>36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ht="1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6" x14ac:dyDescent="0.25">
      <c r="A32" s="20" t="s">
        <v>37</v>
      </c>
      <c r="B32" s="21" t="s">
        <v>38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23" t="s">
        <v>39</v>
      </c>
      <c r="B33" s="24" t="s">
        <v>40</v>
      </c>
    </row>
    <row r="34" spans="1:16" x14ac:dyDescent="0.25">
      <c r="A34" s="20" t="s">
        <v>41</v>
      </c>
      <c r="B34" s="21" t="s">
        <v>42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23" t="s">
        <v>110</v>
      </c>
      <c r="B35" s="6" t="s">
        <v>26</v>
      </c>
    </row>
    <row r="37" spans="1:16" x14ac:dyDescent="0.25">
      <c r="B37" s="46" t="s">
        <v>1</v>
      </c>
      <c r="C37" s="46" t="s">
        <v>37</v>
      </c>
      <c r="D37" s="46" t="s">
        <v>39</v>
      </c>
      <c r="E37" s="46" t="s">
        <v>41</v>
      </c>
      <c r="F37" s="46" t="s">
        <v>111</v>
      </c>
      <c r="H37" s="44" t="s">
        <v>118</v>
      </c>
      <c r="I37" s="44" t="s">
        <v>119</v>
      </c>
      <c r="J37" s="44" t="s">
        <v>120</v>
      </c>
    </row>
    <row r="38" spans="1:16" x14ac:dyDescent="0.25">
      <c r="B38" s="45" t="s">
        <v>6</v>
      </c>
      <c r="C38" s="26">
        <v>8.9142857142857146</v>
      </c>
      <c r="D38" s="26">
        <v>9.1428571428571423</v>
      </c>
      <c r="E38" s="26">
        <v>9.21875</v>
      </c>
      <c r="F38" s="26">
        <v>9.0919642857142851</v>
      </c>
      <c r="H38" s="26">
        <v>12.5</v>
      </c>
      <c r="I38" s="26">
        <v>12.5</v>
      </c>
      <c r="J38" s="26">
        <v>20</v>
      </c>
    </row>
    <row r="39" spans="1:16" x14ac:dyDescent="0.25">
      <c r="B39" s="45" t="s">
        <v>5</v>
      </c>
      <c r="C39" s="26">
        <v>8.875</v>
      </c>
      <c r="D39" s="26">
        <v>9.0666666666666664</v>
      </c>
      <c r="E39" s="26">
        <v>8.7333333333333325</v>
      </c>
      <c r="F39" s="26">
        <v>8.8916666666666657</v>
      </c>
      <c r="H39" s="26">
        <v>0</v>
      </c>
      <c r="I39" s="26">
        <v>6.2</v>
      </c>
      <c r="J39" s="26">
        <v>6.2</v>
      </c>
    </row>
    <row r="40" spans="1:16" x14ac:dyDescent="0.25">
      <c r="B40" s="45" t="s">
        <v>8</v>
      </c>
      <c r="C40" s="26">
        <v>8.2456140350877192</v>
      </c>
      <c r="D40" s="26">
        <v>8.4727272727272727</v>
      </c>
      <c r="E40" s="26">
        <v>8.4905660377358494</v>
      </c>
      <c r="F40" s="26">
        <v>8.4029691151836143</v>
      </c>
      <c r="H40" s="26">
        <v>19.7</v>
      </c>
      <c r="I40" s="26">
        <v>22.5</v>
      </c>
      <c r="J40" s="26">
        <v>25.4</v>
      </c>
    </row>
    <row r="43" spans="1:16" ht="26.25" customHeight="1" x14ac:dyDescent="0.25">
      <c r="A43" s="49" t="s">
        <v>43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5" spans="1:16" x14ac:dyDescent="0.25">
      <c r="A45" s="20" t="s">
        <v>44</v>
      </c>
      <c r="B45" s="21" t="s">
        <v>45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x14ac:dyDescent="0.25">
      <c r="A46" s="23" t="s">
        <v>46</v>
      </c>
      <c r="B46" s="24" t="s">
        <v>47</v>
      </c>
    </row>
    <row r="47" spans="1:16" x14ac:dyDescent="0.25">
      <c r="A47" s="20" t="s">
        <v>48</v>
      </c>
      <c r="B47" s="21" t="s">
        <v>49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x14ac:dyDescent="0.25">
      <c r="A48" s="23" t="s">
        <v>50</v>
      </c>
      <c r="B48" s="24" t="s">
        <v>51</v>
      </c>
    </row>
    <row r="49" spans="1:16" x14ac:dyDescent="0.25">
      <c r="A49" s="20" t="s">
        <v>110</v>
      </c>
      <c r="B49" s="22" t="s">
        <v>26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1" spans="1:16" x14ac:dyDescent="0.25">
      <c r="B51" s="46" t="s">
        <v>1</v>
      </c>
      <c r="C51" s="46" t="s">
        <v>44</v>
      </c>
      <c r="D51" s="46" t="s">
        <v>46</v>
      </c>
      <c r="E51" s="46" t="s">
        <v>48</v>
      </c>
      <c r="F51" s="46" t="s">
        <v>50</v>
      </c>
      <c r="G51" s="46" t="s">
        <v>111</v>
      </c>
      <c r="I51" s="44" t="s">
        <v>121</v>
      </c>
      <c r="J51" s="44" t="s">
        <v>122</v>
      </c>
      <c r="K51" s="44" t="s">
        <v>123</v>
      </c>
      <c r="L51" s="44" t="s">
        <v>124</v>
      </c>
    </row>
    <row r="52" spans="1:16" x14ac:dyDescent="0.25">
      <c r="B52" s="45" t="s">
        <v>6</v>
      </c>
      <c r="C52" s="26">
        <v>9.1875</v>
      </c>
      <c r="D52" s="26">
        <v>9.1875</v>
      </c>
      <c r="E52" s="26">
        <v>9.4375</v>
      </c>
      <c r="F52" s="26">
        <v>9.5294117647058822</v>
      </c>
      <c r="G52" s="26">
        <v>9.335477941176471</v>
      </c>
      <c r="I52" s="26">
        <v>60</v>
      </c>
      <c r="J52" s="26">
        <v>60</v>
      </c>
      <c r="K52" s="26">
        <v>60</v>
      </c>
      <c r="L52" s="26">
        <v>57.5</v>
      </c>
    </row>
    <row r="53" spans="1:16" x14ac:dyDescent="0.25">
      <c r="B53" s="45" t="s">
        <v>5</v>
      </c>
      <c r="C53" s="26">
        <v>9</v>
      </c>
      <c r="D53" s="26">
        <v>9.1999999999999993</v>
      </c>
      <c r="E53" s="26">
        <v>9.3333333333333339</v>
      </c>
      <c r="F53" s="26">
        <v>9.1999999999999993</v>
      </c>
      <c r="G53" s="26">
        <v>9.1833333333333336</v>
      </c>
      <c r="I53" s="26">
        <v>68.8</v>
      </c>
      <c r="J53" s="26">
        <v>68.8</v>
      </c>
      <c r="K53" s="26">
        <v>62.5</v>
      </c>
      <c r="L53" s="26">
        <v>68.8</v>
      </c>
    </row>
    <row r="54" spans="1:16" x14ac:dyDescent="0.25">
      <c r="B54" s="45" t="s">
        <v>8</v>
      </c>
      <c r="C54" s="26">
        <v>8.5555555555555554</v>
      </c>
      <c r="D54" s="26">
        <v>8.7222222222222214</v>
      </c>
      <c r="E54" s="26">
        <v>8.526315789473685</v>
      </c>
      <c r="F54" s="26">
        <v>8.6315789473684212</v>
      </c>
      <c r="G54" s="26">
        <v>8.6089181286549703</v>
      </c>
      <c r="I54" s="26">
        <v>74.599999999999994</v>
      </c>
      <c r="J54" s="26">
        <v>74.599999999999994</v>
      </c>
      <c r="K54" s="26">
        <v>73.2</v>
      </c>
      <c r="L54" s="26">
        <v>73.2</v>
      </c>
    </row>
    <row r="57" spans="1:16" ht="26.25" customHeight="1" x14ac:dyDescent="0.25">
      <c r="A57" s="49" t="s">
        <v>52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9" spans="1:16" x14ac:dyDescent="0.25">
      <c r="A59" s="20" t="s">
        <v>53</v>
      </c>
      <c r="B59" s="21" t="s">
        <v>54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x14ac:dyDescent="0.25">
      <c r="A60" s="23" t="s">
        <v>55</v>
      </c>
      <c r="B60" s="24" t="s">
        <v>56</v>
      </c>
    </row>
    <row r="61" spans="1:16" x14ac:dyDescent="0.25">
      <c r="A61" s="20" t="s">
        <v>57</v>
      </c>
      <c r="B61" s="21" t="s">
        <v>58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23" t="s">
        <v>59</v>
      </c>
      <c r="B62" s="24" t="s">
        <v>60</v>
      </c>
    </row>
    <row r="63" spans="1:16" x14ac:dyDescent="0.25">
      <c r="A63" s="20" t="s">
        <v>61</v>
      </c>
      <c r="B63" s="21" t="s">
        <v>62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3" t="s">
        <v>110</v>
      </c>
      <c r="B64" s="6" t="s">
        <v>26</v>
      </c>
    </row>
    <row r="66" spans="1:16" x14ac:dyDescent="0.25">
      <c r="B66" s="44" t="s">
        <v>1</v>
      </c>
      <c r="C66" s="44" t="s">
        <v>53</v>
      </c>
      <c r="D66" s="44" t="s">
        <v>55</v>
      </c>
      <c r="E66" s="44" t="s">
        <v>57</v>
      </c>
      <c r="F66" s="44" t="s">
        <v>59</v>
      </c>
      <c r="G66" s="44" t="s">
        <v>61</v>
      </c>
      <c r="H66" s="44" t="s">
        <v>111</v>
      </c>
      <c r="J66" s="44" t="s">
        <v>125</v>
      </c>
      <c r="K66" s="44" t="s">
        <v>126</v>
      </c>
      <c r="L66" s="44" t="s">
        <v>127</v>
      </c>
      <c r="M66" s="44" t="s">
        <v>128</v>
      </c>
      <c r="N66" s="44" t="s">
        <v>129</v>
      </c>
    </row>
    <row r="67" spans="1:16" x14ac:dyDescent="0.25">
      <c r="B67" s="45" t="s">
        <v>6</v>
      </c>
      <c r="C67" s="26">
        <v>8.6764705882352935</v>
      </c>
      <c r="D67" s="26">
        <v>8.5588235294117645</v>
      </c>
      <c r="E67" s="26">
        <v>8.7058823529411757</v>
      </c>
      <c r="F67" s="26">
        <v>8.617647058823529</v>
      </c>
      <c r="G67" s="26">
        <v>8.4705882352941178</v>
      </c>
      <c r="H67" s="26">
        <v>8.6058823529411761</v>
      </c>
      <c r="J67" s="26">
        <v>15</v>
      </c>
      <c r="K67" s="26">
        <v>15</v>
      </c>
      <c r="L67" s="26">
        <v>15</v>
      </c>
      <c r="M67" s="26">
        <v>15</v>
      </c>
      <c r="N67" s="26">
        <v>15</v>
      </c>
      <c r="O67" s="19"/>
    </row>
    <row r="68" spans="1:16" x14ac:dyDescent="0.25">
      <c r="B68" s="45" t="s">
        <v>5</v>
      </c>
      <c r="C68" s="26">
        <v>8.9230769230769234</v>
      </c>
      <c r="D68" s="26">
        <v>8.75</v>
      </c>
      <c r="E68" s="26">
        <v>8.75</v>
      </c>
      <c r="F68" s="26">
        <v>8</v>
      </c>
      <c r="G68" s="26">
        <v>8.1538461538461533</v>
      </c>
      <c r="H68" s="26">
        <v>8.5153846153846153</v>
      </c>
      <c r="J68" s="26">
        <v>18.8</v>
      </c>
      <c r="K68" s="26">
        <v>25</v>
      </c>
      <c r="L68" s="26">
        <v>25</v>
      </c>
      <c r="M68" s="26">
        <v>18.8</v>
      </c>
      <c r="N68" s="26">
        <v>18.8</v>
      </c>
      <c r="O68" s="19"/>
    </row>
    <row r="69" spans="1:16" x14ac:dyDescent="0.25">
      <c r="B69" s="45" t="s">
        <v>8</v>
      </c>
      <c r="C69" s="26">
        <v>8.3965517241379306</v>
      </c>
      <c r="D69" s="26">
        <v>8.203389830508474</v>
      </c>
      <c r="E69" s="26">
        <v>8.0847457627118651</v>
      </c>
      <c r="F69" s="26">
        <v>7.9491525423728806</v>
      </c>
      <c r="G69" s="26">
        <v>8</v>
      </c>
      <c r="H69" s="26">
        <v>8.1267679719462311</v>
      </c>
      <c r="J69" s="26">
        <v>18.3</v>
      </c>
      <c r="K69" s="26">
        <v>16.899999999999999</v>
      </c>
      <c r="L69" s="26">
        <v>16.899999999999999</v>
      </c>
      <c r="M69" s="26">
        <v>16.899999999999999</v>
      </c>
      <c r="N69" s="26">
        <v>19.7</v>
      </c>
      <c r="O69" s="19"/>
    </row>
    <row r="72" spans="1:16" ht="26.25" customHeight="1" x14ac:dyDescent="0.25">
      <c r="A72" s="49" t="s">
        <v>63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</row>
    <row r="73" spans="1:16" ht="15" customHeight="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6" x14ac:dyDescent="0.25">
      <c r="A74" s="20" t="s">
        <v>64</v>
      </c>
      <c r="B74" s="21" t="s">
        <v>65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3" t="s">
        <v>66</v>
      </c>
      <c r="B75" s="24" t="s">
        <v>67</v>
      </c>
    </row>
    <row r="76" spans="1:16" x14ac:dyDescent="0.25">
      <c r="A76" s="20" t="s">
        <v>68</v>
      </c>
      <c r="B76" s="21" t="s">
        <v>69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3" t="s">
        <v>70</v>
      </c>
      <c r="B77" s="24" t="s">
        <v>71</v>
      </c>
    </row>
    <row r="78" spans="1:16" x14ac:dyDescent="0.25">
      <c r="A78" s="20" t="s">
        <v>72</v>
      </c>
      <c r="B78" s="21" t="s">
        <v>73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3" t="s">
        <v>74</v>
      </c>
      <c r="B79" s="2" t="s">
        <v>75</v>
      </c>
    </row>
    <row r="80" spans="1:16" x14ac:dyDescent="0.25">
      <c r="A80" s="20" t="s">
        <v>110</v>
      </c>
      <c r="B80" s="22" t="s">
        <v>26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2" spans="1:16" x14ac:dyDescent="0.25">
      <c r="B82" s="44" t="s">
        <v>1</v>
      </c>
      <c r="C82" s="44" t="s">
        <v>64</v>
      </c>
      <c r="D82" s="44" t="s">
        <v>66</v>
      </c>
      <c r="E82" s="44" t="s">
        <v>68</v>
      </c>
      <c r="F82" s="44" t="s">
        <v>70</v>
      </c>
      <c r="G82" s="44" t="s">
        <v>72</v>
      </c>
      <c r="H82" s="44" t="s">
        <v>74</v>
      </c>
      <c r="I82" s="44" t="s">
        <v>111</v>
      </c>
      <c r="K82" s="44" t="s">
        <v>130</v>
      </c>
      <c r="L82" s="44" t="s">
        <v>131</v>
      </c>
      <c r="M82" s="44" t="s">
        <v>132</v>
      </c>
      <c r="N82" s="44" t="s">
        <v>133</v>
      </c>
      <c r="O82" s="44" t="s">
        <v>134</v>
      </c>
      <c r="P82" s="44" t="s">
        <v>135</v>
      </c>
    </row>
    <row r="83" spans="1:16" x14ac:dyDescent="0.25">
      <c r="B83" s="45" t="s">
        <v>6</v>
      </c>
      <c r="C83" s="26">
        <v>9.35</v>
      </c>
      <c r="D83" s="26">
        <v>9.35</v>
      </c>
      <c r="E83" s="26">
        <v>9.3000000000000007</v>
      </c>
      <c r="F83" s="26">
        <v>9.3589743589743595</v>
      </c>
      <c r="G83" s="26">
        <v>9.4722222222222214</v>
      </c>
      <c r="H83" s="26">
        <v>8.5526315789473681</v>
      </c>
      <c r="I83" s="26">
        <v>9.2306380266906576</v>
      </c>
      <c r="K83" s="26">
        <v>0</v>
      </c>
      <c r="L83" s="26">
        <v>0</v>
      </c>
      <c r="M83" s="26">
        <v>0</v>
      </c>
      <c r="N83" s="26">
        <v>2.5</v>
      </c>
      <c r="O83" s="26">
        <v>10</v>
      </c>
      <c r="P83" s="26">
        <v>5</v>
      </c>
    </row>
    <row r="84" spans="1:16" x14ac:dyDescent="0.25">
      <c r="B84" s="45" t="s">
        <v>5</v>
      </c>
      <c r="C84" s="26">
        <v>9.4375</v>
      </c>
      <c r="D84" s="26">
        <v>9.375</v>
      </c>
      <c r="E84" s="26">
        <v>9.3125</v>
      </c>
      <c r="F84" s="26">
        <v>9.1875</v>
      </c>
      <c r="G84" s="26">
        <v>9.3125</v>
      </c>
      <c r="H84" s="26">
        <v>8.6923076923076916</v>
      </c>
      <c r="I84" s="26">
        <v>9.2195512820512828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18.8</v>
      </c>
    </row>
    <row r="85" spans="1:16" x14ac:dyDescent="0.25">
      <c r="B85" s="45" t="s">
        <v>8</v>
      </c>
      <c r="C85" s="26">
        <v>8.8939393939393945</v>
      </c>
      <c r="D85" s="26">
        <v>8.8030303030303028</v>
      </c>
      <c r="E85" s="26">
        <v>8.9393939393939394</v>
      </c>
      <c r="F85" s="26">
        <v>9</v>
      </c>
      <c r="G85" s="26">
        <v>9.17741935483871</v>
      </c>
      <c r="H85" s="26">
        <v>8.0322580645161299</v>
      </c>
      <c r="I85" s="26">
        <v>8.8076735092864116</v>
      </c>
      <c r="K85" s="26">
        <v>7</v>
      </c>
      <c r="L85" s="26">
        <v>7</v>
      </c>
      <c r="M85" s="26">
        <v>7</v>
      </c>
      <c r="N85" s="26">
        <v>11.3</v>
      </c>
      <c r="O85" s="26">
        <v>12.7</v>
      </c>
      <c r="P85" s="26">
        <v>12.7</v>
      </c>
    </row>
    <row r="88" spans="1:16" ht="26.25" customHeight="1" x14ac:dyDescent="0.25">
      <c r="A88" s="49" t="s">
        <v>76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</row>
    <row r="91" spans="1:16" ht="52.5" customHeight="1" x14ac:dyDescent="0.25">
      <c r="B91" s="47" t="s">
        <v>93</v>
      </c>
      <c r="C91" s="48" t="s">
        <v>136</v>
      </c>
      <c r="D91" s="48" t="s">
        <v>137</v>
      </c>
      <c r="E91" s="47" t="s">
        <v>138</v>
      </c>
      <c r="F91" s="48" t="s">
        <v>139</v>
      </c>
    </row>
    <row r="92" spans="1:16" x14ac:dyDescent="0.25">
      <c r="B92" s="10" t="s">
        <v>6</v>
      </c>
      <c r="C92" s="26">
        <v>97.5</v>
      </c>
      <c r="D92" s="26">
        <v>2.5</v>
      </c>
      <c r="E92" s="26" t="s">
        <v>84</v>
      </c>
      <c r="F92" s="26">
        <f>SUM(C92:E92)</f>
        <v>100</v>
      </c>
    </row>
    <row r="93" spans="1:16" x14ac:dyDescent="0.25">
      <c r="B93" s="10" t="s">
        <v>5</v>
      </c>
      <c r="C93" s="26">
        <v>100</v>
      </c>
      <c r="D93" s="26" t="s">
        <v>84</v>
      </c>
      <c r="E93" s="26" t="s">
        <v>84</v>
      </c>
      <c r="F93" s="26">
        <f>SUM(C93:E93)</f>
        <v>100</v>
      </c>
    </row>
    <row r="94" spans="1:16" x14ac:dyDescent="0.25">
      <c r="B94" s="10" t="s">
        <v>8</v>
      </c>
      <c r="C94" s="26">
        <v>97.2</v>
      </c>
      <c r="D94" s="26" t="s">
        <v>84</v>
      </c>
      <c r="E94" s="26">
        <v>2.8</v>
      </c>
      <c r="F94" s="26">
        <f>SUM(C94:E94)</f>
        <v>100</v>
      </c>
    </row>
    <row r="97" spans="2:12" ht="120" x14ac:dyDescent="0.25">
      <c r="B97" s="8" t="s">
        <v>91</v>
      </c>
      <c r="C97" s="47" t="s">
        <v>140</v>
      </c>
      <c r="D97" s="47" t="s">
        <v>141</v>
      </c>
      <c r="E97" s="47" t="s">
        <v>142</v>
      </c>
      <c r="F97" s="47" t="s">
        <v>143</v>
      </c>
      <c r="G97" s="47" t="s">
        <v>144</v>
      </c>
      <c r="H97" s="8" t="s">
        <v>145</v>
      </c>
      <c r="I97" s="47" t="s">
        <v>146</v>
      </c>
      <c r="J97" s="47" t="s">
        <v>147</v>
      </c>
      <c r="K97" s="8" t="s">
        <v>148</v>
      </c>
      <c r="L97" s="47" t="s">
        <v>139</v>
      </c>
    </row>
    <row r="98" spans="2:12" x14ac:dyDescent="0.25">
      <c r="B98" s="10" t="s">
        <v>6</v>
      </c>
      <c r="C98" s="26">
        <v>7.5</v>
      </c>
      <c r="D98" s="26">
        <v>7.5</v>
      </c>
      <c r="E98" s="26">
        <v>17.5</v>
      </c>
      <c r="F98" s="26">
        <v>22.5</v>
      </c>
      <c r="G98" s="26">
        <v>30</v>
      </c>
      <c r="H98" s="26" t="s">
        <v>84</v>
      </c>
      <c r="I98" s="26" t="s">
        <v>84</v>
      </c>
      <c r="J98" s="26">
        <v>15</v>
      </c>
      <c r="K98" s="26" t="s">
        <v>84</v>
      </c>
      <c r="L98" s="26">
        <f>SUM(C98:K98)</f>
        <v>100</v>
      </c>
    </row>
    <row r="99" spans="2:12" x14ac:dyDescent="0.25">
      <c r="B99" s="10" t="s">
        <v>5</v>
      </c>
      <c r="C99" s="26">
        <v>12.5</v>
      </c>
      <c r="D99" s="26">
        <v>12.5</v>
      </c>
      <c r="E99" s="26">
        <v>12.5</v>
      </c>
      <c r="F99" s="26">
        <v>18.8</v>
      </c>
      <c r="G99" s="26">
        <v>25</v>
      </c>
      <c r="H99" s="26" t="s">
        <v>84</v>
      </c>
      <c r="I99" s="26" t="s">
        <v>84</v>
      </c>
      <c r="J99" s="26">
        <v>18.8</v>
      </c>
      <c r="K99" s="26" t="s">
        <v>84</v>
      </c>
      <c r="L99" s="26">
        <f t="shared" ref="L99:L100" si="1">SUM(C99:K99)</f>
        <v>100.1</v>
      </c>
    </row>
    <row r="100" spans="2:12" x14ac:dyDescent="0.25">
      <c r="B100" s="10" t="s">
        <v>8</v>
      </c>
      <c r="C100" s="26" t="s">
        <v>84</v>
      </c>
      <c r="D100" s="26">
        <v>4.2</v>
      </c>
      <c r="E100" s="26">
        <v>7</v>
      </c>
      <c r="F100" s="26">
        <v>18.3</v>
      </c>
      <c r="G100" s="26">
        <v>64.8</v>
      </c>
      <c r="H100" s="26" t="s">
        <v>84</v>
      </c>
      <c r="I100" s="26">
        <v>1.4</v>
      </c>
      <c r="J100" s="26">
        <v>4.2</v>
      </c>
      <c r="K100" s="26" t="s">
        <v>84</v>
      </c>
      <c r="L100" s="26">
        <f t="shared" si="1"/>
        <v>99.9</v>
      </c>
    </row>
    <row r="103" spans="2:12" ht="75.75" customHeight="1" x14ac:dyDescent="0.25">
      <c r="B103" s="8" t="s">
        <v>77</v>
      </c>
      <c r="C103" s="47" t="s">
        <v>149</v>
      </c>
      <c r="D103" s="47" t="s">
        <v>150</v>
      </c>
      <c r="E103" s="8" t="s">
        <v>151</v>
      </c>
      <c r="F103" s="47" t="s">
        <v>152</v>
      </c>
      <c r="G103" s="8" t="s">
        <v>153</v>
      </c>
      <c r="H103" s="47" t="s">
        <v>154</v>
      </c>
      <c r="I103" s="8" t="s">
        <v>139</v>
      </c>
    </row>
    <row r="104" spans="2:12" x14ac:dyDescent="0.25">
      <c r="B104" s="10" t="s">
        <v>6</v>
      </c>
      <c r="C104" s="26">
        <v>90</v>
      </c>
      <c r="D104" s="26">
        <v>7.5</v>
      </c>
      <c r="E104" s="26" t="s">
        <v>84</v>
      </c>
      <c r="F104" s="26">
        <v>2.5</v>
      </c>
      <c r="G104" s="26" t="s">
        <v>84</v>
      </c>
      <c r="H104" s="26" t="s">
        <v>84</v>
      </c>
      <c r="I104" s="26">
        <f>SUM(C104:H104)</f>
        <v>100</v>
      </c>
    </row>
    <row r="105" spans="2:12" x14ac:dyDescent="0.25">
      <c r="B105" s="10" t="s">
        <v>5</v>
      </c>
      <c r="C105" s="26">
        <v>100</v>
      </c>
      <c r="D105" s="26" t="s">
        <v>84</v>
      </c>
      <c r="E105" s="26" t="s">
        <v>84</v>
      </c>
      <c r="F105" s="26" t="s">
        <v>84</v>
      </c>
      <c r="G105" s="26" t="s">
        <v>84</v>
      </c>
      <c r="H105" s="26" t="s">
        <v>84</v>
      </c>
      <c r="I105" s="26">
        <f t="shared" ref="I105:I106" si="2">SUM(C105:H105)</f>
        <v>100</v>
      </c>
    </row>
    <row r="106" spans="2:12" x14ac:dyDescent="0.25">
      <c r="B106" s="10" t="s">
        <v>8</v>
      </c>
      <c r="C106" s="26">
        <v>98.6</v>
      </c>
      <c r="D106" s="26" t="s">
        <v>84</v>
      </c>
      <c r="E106" s="26" t="s">
        <v>84</v>
      </c>
      <c r="F106" s="26" t="s">
        <v>84</v>
      </c>
      <c r="G106" s="26" t="s">
        <v>84</v>
      </c>
      <c r="H106" s="26">
        <v>1.4</v>
      </c>
      <c r="I106" s="26">
        <f t="shared" si="2"/>
        <v>100</v>
      </c>
    </row>
    <row r="107" spans="2:12" x14ac:dyDescent="0.25">
      <c r="C107" s="19"/>
      <c r="D107" s="19"/>
      <c r="E107" s="19"/>
      <c r="F107" s="19"/>
      <c r="G107" s="19"/>
      <c r="H107" s="19"/>
      <c r="I107" s="19"/>
    </row>
    <row r="109" spans="2:12" ht="105" x14ac:dyDescent="0.25">
      <c r="B109" s="47" t="s">
        <v>155</v>
      </c>
      <c r="C109" s="48" t="s">
        <v>156</v>
      </c>
      <c r="D109" s="48" t="s">
        <v>157</v>
      </c>
      <c r="E109" s="48" t="s">
        <v>158</v>
      </c>
      <c r="F109" s="48" t="s">
        <v>159</v>
      </c>
      <c r="G109" s="48" t="s">
        <v>160</v>
      </c>
      <c r="H109" s="8" t="s">
        <v>161</v>
      </c>
      <c r="I109" s="48" t="s">
        <v>139</v>
      </c>
    </row>
    <row r="110" spans="2:12" x14ac:dyDescent="0.25">
      <c r="B110" s="10" t="s">
        <v>6</v>
      </c>
      <c r="C110" s="26">
        <v>7.5</v>
      </c>
      <c r="D110" s="26">
        <v>10</v>
      </c>
      <c r="E110" s="26">
        <v>77.5</v>
      </c>
      <c r="F110" s="26">
        <v>5</v>
      </c>
      <c r="G110" s="26" t="s">
        <v>84</v>
      </c>
      <c r="H110" s="26" t="s">
        <v>84</v>
      </c>
      <c r="I110" s="26">
        <f>SUM(C110:H110)</f>
        <v>100</v>
      </c>
    </row>
    <row r="111" spans="2:12" x14ac:dyDescent="0.25">
      <c r="B111" s="10" t="s">
        <v>5</v>
      </c>
      <c r="C111" s="26">
        <v>18.8</v>
      </c>
      <c r="D111" s="26" t="s">
        <v>84</v>
      </c>
      <c r="E111" s="26">
        <v>68.8</v>
      </c>
      <c r="F111" s="26">
        <v>6.2</v>
      </c>
      <c r="G111" s="26">
        <v>6.2</v>
      </c>
      <c r="H111" s="26" t="s">
        <v>84</v>
      </c>
      <c r="I111" s="26">
        <f t="shared" ref="I111:I112" si="3">SUM(C111:H111)</f>
        <v>100</v>
      </c>
    </row>
    <row r="112" spans="2:12" x14ac:dyDescent="0.25">
      <c r="B112" s="10" t="s">
        <v>8</v>
      </c>
      <c r="C112" s="26">
        <v>4.2</v>
      </c>
      <c r="D112" s="26">
        <v>46.5</v>
      </c>
      <c r="E112" s="26">
        <v>47.9</v>
      </c>
      <c r="F112" s="26" t="s">
        <v>84</v>
      </c>
      <c r="G112" s="26">
        <v>1.4</v>
      </c>
      <c r="H112" s="26" t="s">
        <v>84</v>
      </c>
      <c r="I112" s="26">
        <f t="shared" si="3"/>
        <v>100</v>
      </c>
    </row>
  </sheetData>
  <sheetProtection algorithmName="SHA-512" hashValue="Q6xQon5A3g5BNm8PjomYUCaLmze0oootQ79f6kg9V6iFgvvLNIo/UfbTVMX8FXsr58tYJGtmpgmsDsDJM62VRg==" saltValue="RvsVrfgkeE3Jag4R6dmvOw==" spinCount="100000" sheet="1" objects="1" scenarios="1"/>
  <mergeCells count="7">
    <mergeCell ref="A88:P88"/>
    <mergeCell ref="A5:P5"/>
    <mergeCell ref="A14:P14"/>
    <mergeCell ref="A30:P30"/>
    <mergeCell ref="A43:P43"/>
    <mergeCell ref="A57:P57"/>
    <mergeCell ref="A72:P7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2023-05-24T19:28:16Z</dcterms:created>
  <dcterms:modified xsi:type="dcterms:W3CDTF">2023-05-25T13:12:45Z</dcterms:modified>
</cp:coreProperties>
</file>