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UNINTERTECH\"/>
    </mc:Choice>
  </mc:AlternateContent>
  <xr:revisionPtr revIDLastSave="0" documentId="13_ncr:1_{FEABC307-2101-4161-892E-87A15878B9FC}" xr6:coauthVersionLast="47" xr6:coauthVersionMax="47" xr10:uidLastSave="{00000000-0000-0000-0000-000000000000}"/>
  <workbookProtection workbookAlgorithmName="SHA-512" workbookHashValue="+dD8FqHo1JvvLANnentibeFxauNoy0Mbw8WIdSiQFs+AnZ5/seBoVcw62crGcPX5fCklY3yt7bTV4mM1pTm2aA==" workbookSaltValue="kRa+mz3bi2ApIgp0JXy8bw==" workbookSpinCount="100000" lockStructure="1"/>
  <bookViews>
    <workbookView xWindow="-120" yWindow="-120" windowWidth="29040" windowHeight="15840" xr2:uid="{7C0938BF-6F4A-4E7B-A94B-2AEF585F16C0}"/>
  </bookViews>
  <sheets>
    <sheet name="Representatividade" sheetId="1" r:id="rId1"/>
    <sheet name="Resultados Gerais" sheetId="2" r:id="rId2"/>
    <sheet name="Resultados Cur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3" i="3"/>
  <c r="G12" i="3"/>
  <c r="G11" i="3"/>
  <c r="G10" i="3"/>
  <c r="K45" i="1"/>
  <c r="L45" i="1" s="1"/>
  <c r="J45" i="1"/>
  <c r="L44" i="1"/>
  <c r="E44" i="1"/>
  <c r="F44" i="1" s="1"/>
  <c r="D44" i="1"/>
  <c r="L43" i="1"/>
  <c r="F43" i="1"/>
  <c r="L42" i="1"/>
  <c r="F41" i="1"/>
  <c r="L40" i="1"/>
  <c r="L39" i="1"/>
  <c r="F39" i="1"/>
  <c r="L38" i="1"/>
  <c r="F38" i="1"/>
  <c r="L37" i="1"/>
  <c r="F37" i="1"/>
  <c r="L36" i="1"/>
  <c r="F36" i="1"/>
  <c r="L35" i="1"/>
  <c r="F35" i="1"/>
  <c r="F34" i="1"/>
  <c r="L33" i="1"/>
  <c r="L32" i="1"/>
  <c r="F32" i="1"/>
  <c r="F30" i="1"/>
  <c r="L29" i="1"/>
  <c r="F29" i="1"/>
  <c r="L28" i="1"/>
  <c r="L27" i="1"/>
  <c r="F27" i="1"/>
  <c r="L26" i="1"/>
  <c r="F26" i="1"/>
  <c r="L25" i="1"/>
  <c r="F25" i="1"/>
  <c r="L24" i="1"/>
  <c r="F24" i="1"/>
  <c r="L23" i="1"/>
  <c r="F23" i="1"/>
  <c r="L22" i="1"/>
  <c r="F22" i="1"/>
  <c r="L21" i="1"/>
  <c r="F21" i="1"/>
  <c r="L20" i="1"/>
  <c r="F19" i="1"/>
  <c r="F18" i="1"/>
  <c r="L17" i="1"/>
  <c r="F17" i="1"/>
  <c r="L16" i="1"/>
  <c r="F16" i="1"/>
  <c r="L15" i="1"/>
  <c r="F15" i="1"/>
  <c r="L14" i="1"/>
  <c r="F14" i="1"/>
  <c r="L13" i="1"/>
  <c r="F13" i="1"/>
  <c r="L12" i="1"/>
  <c r="F12" i="1"/>
</calcChain>
</file>

<file path=xl/sharedStrings.xml><?xml version="1.0" encoding="utf-8"?>
<sst xmlns="http://schemas.openxmlformats.org/spreadsheetml/2006/main" count="240" uniqueCount="108">
  <si>
    <t>UNINTERTECH – Pesquisa sobre as Disciplinas – Módulo B – Fases I e II – 2022</t>
  </si>
  <si>
    <t>REPRESENTATIVIDADE</t>
  </si>
  <si>
    <t>Obs.: a quantidade de cursos vinculados às pesquisas, variou entre uma fase e outra</t>
  </si>
  <si>
    <t>FASE I</t>
  </si>
  <si>
    <t>FASE II</t>
  </si>
  <si>
    <t>Curso</t>
  </si>
  <si>
    <t>Código do Curso</t>
  </si>
  <si>
    <t>Total de Alunos</t>
  </si>
  <si>
    <t>Respondentes</t>
  </si>
  <si>
    <t>%</t>
  </si>
  <si>
    <t>TÉCNICO EM ADMINISTRAÇÃO - DISTÂNCIA</t>
  </si>
  <si>
    <t>TÉCNICO EM AGRONEGÓCIO - DISTÂNCIA</t>
  </si>
  <si>
    <t>TÉCNICO EM AUTOMAÇÃO INDUSTRIAL - DISTÂNCIA</t>
  </si>
  <si>
    <t>TÉCNICO EM COMÉRCIO EXTERIOR - DISTÂNCIA</t>
  </si>
  <si>
    <t>TÉCNICO EM CONDOMÍNIO - DISTÂNCIA</t>
  </si>
  <si>
    <t>TÉCNICO EM CONTABILIDADE - DISTÂNCIA</t>
  </si>
  <si>
    <t>-</t>
  </si>
  <si>
    <t>TÉCNICO EM DESENVOLVIMENTO DE SISTEMAS - DISTÂNCIA</t>
  </si>
  <si>
    <t>TÉCNICO EM ELETRÔNICA - DISTÂNCIA</t>
  </si>
  <si>
    <t>TÉCNICO EM ELETROTÉCNICA - DISTÂNCIA</t>
  </si>
  <si>
    <t>TÉCNICO EM FINANÇAS - DISTÂNCIA</t>
  </si>
  <si>
    <t>TÉCNICO EM INFORMÁTICA - DISTÂNCIA</t>
  </si>
  <si>
    <t>TÉCNICO EM GUIA DE TURISMO - DISTÂNCIA</t>
  </si>
  <si>
    <t>TÉCNICO EM LOGÍSTICA - DISTÂNCIA</t>
  </si>
  <si>
    <t>TÉCNICO EM MARKETING - DISTÂNCIA</t>
  </si>
  <si>
    <t>TÉCNICO EM MEIO AMBIENTE - DISTÂNCIA</t>
  </si>
  <si>
    <t>TÉCNICO EM PUBLICIDADE - DISTÂNCIA</t>
  </si>
  <si>
    <t>TÉCNICO EM RECURSOS HUMANOS - DISTÂNCIA</t>
  </si>
  <si>
    <t>TÉCNICO EM SECRETARIA ESCOLAR - DISTÂNCIA</t>
  </si>
  <si>
    <t>TÉCNICO EM SECRETARIADO - DISTÂNCIA</t>
  </si>
  <si>
    <t>TÉCNICO EM SERVIÇOS JURÍDICOS - DISTÂNCIA</t>
  </si>
  <si>
    <t>TÉCNICO EM SERVIÇOS PÚBLICOS - DISTÂNCIA</t>
  </si>
  <si>
    <t>TÉCNICO EM TRANSAÇÕES IMOBILIÁRIAS - DISTÂNCIA</t>
  </si>
  <si>
    <t>TÉCNICO EM VENDAS - DISTÂNCIA</t>
  </si>
  <si>
    <t xml:space="preserve">                                UNINTERTECH – Pesquisa sobre as Disciplinas – Módulo B – Fases I e II – 2022</t>
  </si>
  <si>
    <t>RESULTADOS GERAIS</t>
  </si>
  <si>
    <t>QUESITOS</t>
  </si>
  <si>
    <t>Mod. A</t>
  </si>
  <si>
    <t>NTCA (%)</t>
  </si>
  <si>
    <t>Mod. B</t>
  </si>
  <si>
    <t>Desempenho do professor na apresentação dos conteúdos da disciplina nos vídeos das aulas.</t>
  </si>
  <si>
    <t xml:space="preserve">Atualidade dos conteúdos e exemplos apresentados nos vídeos das aulas. </t>
  </si>
  <si>
    <t>Qualidade da imagem e do áudio dos vídeos das aulas.</t>
  </si>
  <si>
    <t>Como você avalia o texto da aula (material escrito), disponível para seu estudo da disciplina no Univirtus?</t>
  </si>
  <si>
    <t>O atendimento do canal Tutoria no Univirtus foi adequado?</t>
  </si>
  <si>
    <t>A APOL da disciplina contribuiu para seu aprendizado?</t>
  </si>
  <si>
    <t>O conteúdo da prova objetiva é compatível com os temas estudados na disciplina?</t>
  </si>
  <si>
    <t>Média</t>
  </si>
  <si>
    <t>Moda</t>
  </si>
  <si>
    <t>Mediana</t>
  </si>
  <si>
    <t>Desvio Padrão</t>
  </si>
  <si>
    <t>Coeficiente de Variação</t>
  </si>
  <si>
    <t xml:space="preserve">As instruções e o conteúdo do Projeto Experimental foram adequados para a realização da atividade? </t>
  </si>
  <si>
    <t>O Projeto Experimental da Fase contribuiu para o seu aprendizado?</t>
  </si>
  <si>
    <t>Média Geral</t>
  </si>
  <si>
    <t>NTCA: não tenho condições de avaliar.</t>
  </si>
  <si>
    <t>RESULTADOS POR CURSO</t>
  </si>
  <si>
    <t>MÉTRICAS PARA A ANÁLISE ESTATÍSTICA DESCRITIVA</t>
  </si>
  <si>
    <t>Cursos</t>
  </si>
  <si>
    <t>Media</t>
  </si>
  <si>
    <t>Desvio</t>
  </si>
  <si>
    <t>CV</t>
  </si>
  <si>
    <t xml:space="preserve"> ADMINISTRAÇÃO</t>
  </si>
  <si>
    <t xml:space="preserve"> AGRONEGÓCIO</t>
  </si>
  <si>
    <t xml:space="preserve"> AUTOMAÇÃO INDUSTRIAL</t>
  </si>
  <si>
    <t xml:space="preserve"> COMÉRCIO EXTERIOR</t>
  </si>
  <si>
    <t xml:space="preserve"> CONDOMÍNIO</t>
  </si>
  <si>
    <t>--</t>
  </si>
  <si>
    <t xml:space="preserve"> CONTABILIDADE</t>
  </si>
  <si>
    <t xml:space="preserve"> DESENVOLVIMENTO DE SISTEMAS</t>
  </si>
  <si>
    <t xml:space="preserve"> ELETROTÉCNICA</t>
  </si>
  <si>
    <t xml:space="preserve"> ELETRÔNICA</t>
  </si>
  <si>
    <t xml:space="preserve"> FINANÇAS</t>
  </si>
  <si>
    <t xml:space="preserve"> GUIA DE TURISMO</t>
  </si>
  <si>
    <t>7,0 e 8,0*</t>
  </si>
  <si>
    <t xml:space="preserve"> INFORMÁTICA</t>
  </si>
  <si>
    <t xml:space="preserve"> LOGÍSTICA</t>
  </si>
  <si>
    <t xml:space="preserve"> MARKETING</t>
  </si>
  <si>
    <t xml:space="preserve"> MEIO AMBIENTE</t>
  </si>
  <si>
    <t xml:space="preserve"> PUBLICIDADE</t>
  </si>
  <si>
    <t xml:space="preserve"> RECURSOS HUMANOS</t>
  </si>
  <si>
    <t xml:space="preserve"> SECRETARIA ESCOLAR</t>
  </si>
  <si>
    <t xml:space="preserve"> SECRETARIADO</t>
  </si>
  <si>
    <t xml:space="preserve"> SERVIÇOS JURÍDICOS</t>
  </si>
  <si>
    <t xml:space="preserve"> TRANSAÇÕES IMOBILIÁRIAS</t>
  </si>
  <si>
    <t xml:space="preserve"> VENDAS</t>
  </si>
  <si>
    <t>* Resultado bimodal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</si>
  <si>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</si>
  <si>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</si>
  <si>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</si>
  <si>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</si>
  <si>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</si>
  <si>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</si>
  <si>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</si>
  <si>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</si>
  <si>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</si>
  <si>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Obs.: as questões sobre o projeto experimental (Q8 e Q9), foram aplicadas para o conjunto de disciplinas, desse modo, seus resultados são apresentados somente por curso.</t>
  </si>
  <si>
    <t>DISCIPLINAS</t>
  </si>
  <si>
    <t>PROJETO EXPERIMENTAL</t>
  </si>
  <si>
    <t>Q1 - NTC(%)</t>
  </si>
  <si>
    <t>Q2 - NTC(%)</t>
  </si>
  <si>
    <t>Q3 - NTC(%)</t>
  </si>
  <si>
    <t>Q4 - NTC(%)</t>
  </si>
  <si>
    <t>Q5 - NTC(%)</t>
  </si>
  <si>
    <t>Q6 - NTC(%)</t>
  </si>
  <si>
    <t>Q7 - NTC(%)</t>
  </si>
  <si>
    <t>Q8 - NTC(%)</t>
  </si>
  <si>
    <t>Q9 - NTC(%)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</si>
</sst>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3" borderId="0" xfId="0" applyFill="1" applyAlignment="1">
      <alignment vertical="center"/>
    </xf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0" fontId="2" fillId="3" borderId="5" xfId="0" applyFont="1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164" fontId="1" fillId="3" borderId="6" xfId="1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64" fontId="1" fillId="3" borderId="2" xfId="1" applyNumberForma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 indent="2"/>
    </xf>
    <xf numFmtId="164" fontId="2" fillId="3" borderId="2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indent="1"/>
    </xf>
    <xf numFmtId="0" fontId="2" fillId="4" borderId="3" xfId="0" applyFont="1" applyFill="1" applyBorder="1" applyAlignment="1">
      <alignment horizontal="center" vertical="top"/>
    </xf>
    <xf numFmtId="0" fontId="0" fillId="3" borderId="6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 applyAlignment="1">
      <alignment horizontal="center" vertical="center"/>
    </xf>
    <xf numFmtId="0" fontId="8" fillId="0" borderId="0" xfId="0" applyFont="1"/>
    <xf numFmtId="0" fontId="0" fillId="3" borderId="2" xfId="0" applyFill="1" applyBorder="1" applyAlignment="1">
      <alignment horizontal="center"/>
    </xf>
    <xf numFmtId="0" fontId="8" fillId="3" borderId="0" xfId="0" applyFont="1" applyFill="1"/>
    <xf numFmtId="165" fontId="0" fillId="3" borderId="2" xfId="0" applyNumberFormat="1" applyFill="1" applyBorder="1" applyAlignment="1">
      <alignment horizontal="center" vertical="center"/>
    </xf>
    <xf numFmtId="0" fontId="9" fillId="5" borderId="0" xfId="0" applyFont="1" applyFill="1"/>
    <xf numFmtId="0" fontId="0" fillId="5" borderId="0" xfId="0" applyFill="1"/>
    <xf numFmtId="0" fontId="10" fillId="4" borderId="2" xfId="0" applyFont="1" applyFill="1" applyBorder="1" applyAlignment="1">
      <alignment horizontal="center" vertical="top"/>
    </xf>
    <xf numFmtId="165" fontId="0" fillId="3" borderId="2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165" fontId="0" fillId="3" borderId="2" xfId="0" quotePrefix="1" applyNumberFormat="1" applyFill="1" applyBorder="1" applyAlignment="1">
      <alignment horizontal="center"/>
    </xf>
    <xf numFmtId="0" fontId="2" fillId="6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0" fontId="2" fillId="3" borderId="0" xfId="0" applyFont="1" applyFill="1" applyAlignment="1">
      <alignment horizontal="center"/>
    </xf>
    <xf numFmtId="0" fontId="11" fillId="3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66676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5E74AA4B-315B-40A4-A448-47A15E26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6676"/>
          <a:ext cx="1569511" cy="6382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66676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719C9965-B9D1-4269-86F8-21CC66958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6"/>
          <a:ext cx="1569511" cy="63824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38101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5F0AEAB8-CE21-45C2-AA48-5C443E5E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8101"/>
          <a:ext cx="1569511" cy="6382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D116-6388-49F4-B5FA-7872F30E3D6F}">
  <dimension ref="A1:L50"/>
  <sheetViews>
    <sheetView tabSelected="1" workbookViewId="0">
      <selection activeCell="D6" sqref="D6"/>
    </sheetView>
  </sheetViews>
  <sheetFormatPr defaultRowHeight="15" x14ac:dyDescent="0.25"/>
  <cols>
    <col min="1" max="1" width="5.42578125" style="3" customWidth="1"/>
    <col min="2" max="2" width="56.28515625" style="3" customWidth="1"/>
    <col min="3" max="4" width="9.140625" style="3"/>
    <col min="5" max="5" width="11" style="3" customWidth="1"/>
    <col min="6" max="6" width="9.5703125" style="3" customWidth="1"/>
    <col min="7" max="7" width="9.140625" style="3"/>
    <col min="8" max="8" width="53" style="3" customWidth="1"/>
    <col min="9" max="10" width="9.140625" style="3"/>
    <col min="11" max="11" width="10.85546875" style="3" customWidth="1"/>
    <col min="12" max="15" width="9.140625" style="3"/>
    <col min="16" max="16" width="20.42578125" style="3" customWidth="1"/>
    <col min="17" max="16384" width="9.140625" style="3"/>
  </cols>
  <sheetData>
    <row r="1" spans="1:12" s="1" customFormat="1" ht="2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1" customFormat="1" ht="2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1" customFormat="1" ht="2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" customHeight="1" x14ac:dyDescent="0.25">
      <c r="A4" s="2"/>
      <c r="B4" s="2"/>
      <c r="C4" s="2"/>
    </row>
    <row r="5" spans="1:12" ht="21" x14ac:dyDescent="0.25">
      <c r="A5" s="52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x14ac:dyDescent="0.25">
      <c r="B6" s="4" t="s">
        <v>2</v>
      </c>
    </row>
    <row r="7" spans="1:12" x14ac:dyDescent="0.25">
      <c r="B7" s="4"/>
    </row>
    <row r="9" spans="1:12" ht="18.75" x14ac:dyDescent="0.3">
      <c r="B9" s="53" t="s">
        <v>3</v>
      </c>
      <c r="C9" s="53"/>
      <c r="D9" s="53"/>
      <c r="E9" s="53"/>
      <c r="F9" s="53"/>
      <c r="H9" s="53" t="s">
        <v>4</v>
      </c>
      <c r="I9" s="53"/>
      <c r="J9" s="53"/>
      <c r="K9" s="53"/>
      <c r="L9" s="53"/>
    </row>
    <row r="10" spans="1:12" ht="15" customHeight="1" x14ac:dyDescent="0.25">
      <c r="B10" s="50" t="s">
        <v>5</v>
      </c>
      <c r="C10" s="45" t="s">
        <v>6</v>
      </c>
      <c r="D10" s="45" t="s">
        <v>7</v>
      </c>
      <c r="E10" s="46" t="s">
        <v>8</v>
      </c>
      <c r="F10" s="48" t="s">
        <v>9</v>
      </c>
      <c r="H10" s="50" t="s">
        <v>5</v>
      </c>
      <c r="I10" s="45" t="s">
        <v>6</v>
      </c>
      <c r="J10" s="45" t="s">
        <v>7</v>
      </c>
      <c r="K10" s="46" t="s">
        <v>8</v>
      </c>
      <c r="L10" s="48" t="s">
        <v>9</v>
      </c>
    </row>
    <row r="11" spans="1:12" x14ac:dyDescent="0.25">
      <c r="B11" s="50"/>
      <c r="C11" s="45"/>
      <c r="D11" s="45"/>
      <c r="E11" s="47"/>
      <c r="F11" s="49"/>
      <c r="G11" s="5"/>
      <c r="H11" s="50"/>
      <c r="I11" s="45"/>
      <c r="J11" s="45"/>
      <c r="K11" s="47"/>
      <c r="L11" s="49"/>
    </row>
    <row r="12" spans="1:12" x14ac:dyDescent="0.25">
      <c r="B12" s="6" t="s">
        <v>10</v>
      </c>
      <c r="C12" s="7">
        <v>6074</v>
      </c>
      <c r="D12" s="7">
        <v>395</v>
      </c>
      <c r="E12" s="7">
        <v>58</v>
      </c>
      <c r="F12" s="8">
        <f>E12/D12</f>
        <v>0.14683544303797469</v>
      </c>
      <c r="G12" s="5"/>
      <c r="H12" s="6" t="s">
        <v>10</v>
      </c>
      <c r="I12" s="7">
        <v>6074</v>
      </c>
      <c r="J12" s="9">
        <v>455</v>
      </c>
      <c r="K12" s="7">
        <v>118</v>
      </c>
      <c r="L12" s="10">
        <f>K12/J12</f>
        <v>0.25934065934065936</v>
      </c>
    </row>
    <row r="13" spans="1:12" x14ac:dyDescent="0.25">
      <c r="B13" s="6" t="s">
        <v>10</v>
      </c>
      <c r="C13" s="7">
        <v>6367</v>
      </c>
      <c r="D13" s="7">
        <v>14</v>
      </c>
      <c r="E13" s="7">
        <v>3</v>
      </c>
      <c r="F13" s="8">
        <f t="shared" ref="F13:F44" si="0">E13/D13</f>
        <v>0.21428571428571427</v>
      </c>
      <c r="G13" s="11"/>
      <c r="H13" s="6" t="s">
        <v>10</v>
      </c>
      <c r="I13" s="7">
        <v>6367</v>
      </c>
      <c r="J13" s="9">
        <v>19</v>
      </c>
      <c r="K13" s="7">
        <v>6</v>
      </c>
      <c r="L13" s="10">
        <f t="shared" ref="L13:L45" si="1">K13/J13</f>
        <v>0.31578947368421051</v>
      </c>
    </row>
    <row r="14" spans="1:12" x14ac:dyDescent="0.25">
      <c r="B14" s="6" t="s">
        <v>11</v>
      </c>
      <c r="C14" s="7">
        <v>6354</v>
      </c>
      <c r="D14" s="7">
        <v>22</v>
      </c>
      <c r="E14" s="7">
        <v>3</v>
      </c>
      <c r="F14" s="8">
        <f t="shared" si="0"/>
        <v>0.13636363636363635</v>
      </c>
      <c r="G14" s="11"/>
      <c r="H14" s="6" t="s">
        <v>11</v>
      </c>
      <c r="I14" s="7">
        <v>6354</v>
      </c>
      <c r="J14" s="9">
        <v>29</v>
      </c>
      <c r="K14" s="7">
        <v>7</v>
      </c>
      <c r="L14" s="10">
        <f t="shared" si="1"/>
        <v>0.2413793103448276</v>
      </c>
    </row>
    <row r="15" spans="1:12" x14ac:dyDescent="0.25">
      <c r="B15" s="6" t="s">
        <v>12</v>
      </c>
      <c r="C15" s="7">
        <v>6070</v>
      </c>
      <c r="D15" s="7">
        <v>44</v>
      </c>
      <c r="E15" s="7">
        <v>12</v>
      </c>
      <c r="F15" s="8">
        <f t="shared" si="0"/>
        <v>0.27272727272727271</v>
      </c>
      <c r="G15" s="5"/>
      <c r="H15" s="6" t="s">
        <v>12</v>
      </c>
      <c r="I15" s="7">
        <v>6070</v>
      </c>
      <c r="J15" s="9">
        <v>66</v>
      </c>
      <c r="K15" s="7">
        <v>19</v>
      </c>
      <c r="L15" s="10">
        <f t="shared" si="1"/>
        <v>0.2878787878787879</v>
      </c>
    </row>
    <row r="16" spans="1:12" x14ac:dyDescent="0.25">
      <c r="B16" s="6" t="s">
        <v>13</v>
      </c>
      <c r="C16" s="7">
        <v>6355</v>
      </c>
      <c r="D16" s="7">
        <v>22</v>
      </c>
      <c r="E16" s="7">
        <v>3</v>
      </c>
      <c r="F16" s="8">
        <f t="shared" si="0"/>
        <v>0.13636363636363635</v>
      </c>
      <c r="G16" s="5"/>
      <c r="H16" s="6" t="s">
        <v>13</v>
      </c>
      <c r="I16" s="7">
        <v>6355</v>
      </c>
      <c r="J16" s="9">
        <v>31</v>
      </c>
      <c r="K16" s="7">
        <v>3</v>
      </c>
      <c r="L16" s="10">
        <f t="shared" si="1"/>
        <v>9.6774193548387094E-2</v>
      </c>
    </row>
    <row r="17" spans="2:12" x14ac:dyDescent="0.25">
      <c r="B17" s="6" t="s">
        <v>14</v>
      </c>
      <c r="C17" s="7">
        <v>6356</v>
      </c>
      <c r="D17" s="7">
        <v>3</v>
      </c>
      <c r="E17" s="7">
        <v>1</v>
      </c>
      <c r="F17" s="8">
        <f t="shared" si="0"/>
        <v>0.33333333333333331</v>
      </c>
      <c r="G17" s="11"/>
      <c r="H17" s="6" t="s">
        <v>15</v>
      </c>
      <c r="I17" s="7">
        <v>6357</v>
      </c>
      <c r="J17" s="9">
        <v>146</v>
      </c>
      <c r="K17" s="7">
        <v>35</v>
      </c>
      <c r="L17" s="10">
        <f t="shared" si="1"/>
        <v>0.23972602739726026</v>
      </c>
    </row>
    <row r="18" spans="2:12" x14ac:dyDescent="0.25">
      <c r="B18" s="6" t="s">
        <v>15</v>
      </c>
      <c r="C18" s="7">
        <v>6357</v>
      </c>
      <c r="D18" s="7">
        <v>126</v>
      </c>
      <c r="E18" s="7">
        <v>15</v>
      </c>
      <c r="F18" s="8">
        <f t="shared" si="0"/>
        <v>0.11904761904761904</v>
      </c>
      <c r="G18" s="11"/>
      <c r="H18" s="6" t="s">
        <v>15</v>
      </c>
      <c r="I18" s="7">
        <v>6057</v>
      </c>
      <c r="J18" s="9">
        <v>4</v>
      </c>
      <c r="K18" s="7" t="s">
        <v>16</v>
      </c>
      <c r="L18" s="7" t="s">
        <v>16</v>
      </c>
    </row>
    <row r="19" spans="2:12" x14ac:dyDescent="0.25">
      <c r="B19" s="6" t="s">
        <v>15</v>
      </c>
      <c r="C19" s="7">
        <v>6057</v>
      </c>
      <c r="D19" s="7">
        <v>6</v>
      </c>
      <c r="E19" s="7">
        <v>1</v>
      </c>
      <c r="F19" s="8">
        <f t="shared" si="0"/>
        <v>0.16666666666666666</v>
      </c>
      <c r="G19" s="5"/>
      <c r="H19" s="6" t="s">
        <v>17</v>
      </c>
      <c r="I19" s="7">
        <v>6058</v>
      </c>
      <c r="J19" s="9">
        <v>2</v>
      </c>
      <c r="K19" s="7" t="s">
        <v>16</v>
      </c>
      <c r="L19" s="7" t="s">
        <v>16</v>
      </c>
    </row>
    <row r="20" spans="2:12" x14ac:dyDescent="0.25">
      <c r="B20" s="6" t="s">
        <v>17</v>
      </c>
      <c r="C20" s="7">
        <v>6058</v>
      </c>
      <c r="D20" s="7">
        <v>3</v>
      </c>
      <c r="E20" s="7" t="s">
        <v>16</v>
      </c>
      <c r="F20" s="7" t="s">
        <v>16</v>
      </c>
      <c r="G20" s="5"/>
      <c r="H20" s="6" t="s">
        <v>17</v>
      </c>
      <c r="I20" s="7">
        <v>6358</v>
      </c>
      <c r="J20" s="9">
        <v>99</v>
      </c>
      <c r="K20" s="7">
        <v>14</v>
      </c>
      <c r="L20" s="10">
        <f t="shared" si="1"/>
        <v>0.14141414141414141</v>
      </c>
    </row>
    <row r="21" spans="2:12" x14ac:dyDescent="0.25">
      <c r="B21" s="6" t="s">
        <v>17</v>
      </c>
      <c r="C21" s="7">
        <v>6358</v>
      </c>
      <c r="D21" s="7">
        <v>95</v>
      </c>
      <c r="E21" s="7">
        <v>13</v>
      </c>
      <c r="F21" s="8">
        <f t="shared" si="0"/>
        <v>0.1368421052631579</v>
      </c>
      <c r="G21" s="11"/>
      <c r="H21" s="6" t="s">
        <v>18</v>
      </c>
      <c r="I21" s="7">
        <v>6359</v>
      </c>
      <c r="J21" s="9">
        <v>75</v>
      </c>
      <c r="K21" s="7">
        <v>25</v>
      </c>
      <c r="L21" s="10">
        <f t="shared" si="1"/>
        <v>0.33333333333333331</v>
      </c>
    </row>
    <row r="22" spans="2:12" x14ac:dyDescent="0.25">
      <c r="B22" s="6" t="s">
        <v>18</v>
      </c>
      <c r="C22" s="7">
        <v>6359</v>
      </c>
      <c r="D22" s="7">
        <v>47</v>
      </c>
      <c r="E22" s="7">
        <v>13</v>
      </c>
      <c r="F22" s="8">
        <f t="shared" si="0"/>
        <v>0.27659574468085107</v>
      </c>
      <c r="G22" s="5"/>
      <c r="H22" s="6" t="s">
        <v>18</v>
      </c>
      <c r="I22" s="7">
        <v>6069</v>
      </c>
      <c r="J22" s="9">
        <v>4</v>
      </c>
      <c r="K22" s="7">
        <v>2</v>
      </c>
      <c r="L22" s="10">
        <f t="shared" si="1"/>
        <v>0.5</v>
      </c>
    </row>
    <row r="23" spans="2:12" x14ac:dyDescent="0.25">
      <c r="B23" s="6" t="s">
        <v>18</v>
      </c>
      <c r="C23" s="7">
        <v>6069</v>
      </c>
      <c r="D23" s="7">
        <v>3</v>
      </c>
      <c r="E23" s="7">
        <v>2</v>
      </c>
      <c r="F23" s="8">
        <f t="shared" si="0"/>
        <v>0.66666666666666663</v>
      </c>
      <c r="G23" s="5"/>
      <c r="H23" s="6" t="s">
        <v>19</v>
      </c>
      <c r="I23" s="7">
        <v>6068</v>
      </c>
      <c r="J23" s="9">
        <v>5</v>
      </c>
      <c r="K23" s="7">
        <v>1</v>
      </c>
      <c r="L23" s="10">
        <f t="shared" si="1"/>
        <v>0.2</v>
      </c>
    </row>
    <row r="24" spans="2:12" x14ac:dyDescent="0.25">
      <c r="B24" s="6" t="s">
        <v>19</v>
      </c>
      <c r="C24" s="7">
        <v>6360</v>
      </c>
      <c r="D24" s="7">
        <v>108</v>
      </c>
      <c r="E24" s="7">
        <v>21</v>
      </c>
      <c r="F24" s="8">
        <f t="shared" si="0"/>
        <v>0.19444444444444445</v>
      </c>
      <c r="G24" s="5"/>
      <c r="H24" s="6" t="s">
        <v>19</v>
      </c>
      <c r="I24" s="7">
        <v>6360</v>
      </c>
      <c r="J24" s="9">
        <v>185</v>
      </c>
      <c r="K24" s="7">
        <v>57</v>
      </c>
      <c r="L24" s="10">
        <f t="shared" si="1"/>
        <v>0.30810810810810813</v>
      </c>
    </row>
    <row r="25" spans="2:12" x14ac:dyDescent="0.25">
      <c r="B25" s="6" t="s">
        <v>20</v>
      </c>
      <c r="C25" s="7">
        <v>6353</v>
      </c>
      <c r="D25" s="7">
        <v>19</v>
      </c>
      <c r="E25" s="7">
        <v>1</v>
      </c>
      <c r="F25" s="8">
        <f t="shared" si="0"/>
        <v>5.2631578947368418E-2</v>
      </c>
      <c r="G25" s="5"/>
      <c r="H25" s="6" t="s">
        <v>20</v>
      </c>
      <c r="I25" s="7">
        <v>6353</v>
      </c>
      <c r="J25" s="9">
        <v>27</v>
      </c>
      <c r="K25" s="7">
        <v>3</v>
      </c>
      <c r="L25" s="10">
        <f t="shared" si="1"/>
        <v>0.1111111111111111</v>
      </c>
    </row>
    <row r="26" spans="2:12" x14ac:dyDescent="0.25">
      <c r="B26" s="6" t="s">
        <v>21</v>
      </c>
      <c r="C26" s="7">
        <v>6423</v>
      </c>
      <c r="D26" s="7">
        <v>90</v>
      </c>
      <c r="E26" s="7">
        <v>18</v>
      </c>
      <c r="F26" s="8">
        <f t="shared" si="0"/>
        <v>0.2</v>
      </c>
      <c r="G26" s="5"/>
      <c r="H26" s="6" t="s">
        <v>22</v>
      </c>
      <c r="I26" s="7">
        <v>6063</v>
      </c>
      <c r="J26" s="9">
        <v>11</v>
      </c>
      <c r="K26" s="7">
        <v>3</v>
      </c>
      <c r="L26" s="10">
        <f t="shared" si="1"/>
        <v>0.27272727272727271</v>
      </c>
    </row>
    <row r="27" spans="2:12" x14ac:dyDescent="0.25">
      <c r="B27" s="6" t="s">
        <v>21</v>
      </c>
      <c r="C27" s="7">
        <v>6061</v>
      </c>
      <c r="D27" s="7">
        <v>14</v>
      </c>
      <c r="E27" s="7">
        <v>5</v>
      </c>
      <c r="F27" s="8">
        <f t="shared" si="0"/>
        <v>0.35714285714285715</v>
      </c>
      <c r="G27" s="5"/>
      <c r="H27" s="6" t="s">
        <v>21</v>
      </c>
      <c r="I27" s="7">
        <v>6061</v>
      </c>
      <c r="J27" s="9">
        <v>12</v>
      </c>
      <c r="K27" s="7">
        <v>3</v>
      </c>
      <c r="L27" s="10">
        <f t="shared" si="1"/>
        <v>0.25</v>
      </c>
    </row>
    <row r="28" spans="2:12" x14ac:dyDescent="0.25">
      <c r="B28" s="6" t="s">
        <v>23</v>
      </c>
      <c r="C28" s="7">
        <v>6060</v>
      </c>
      <c r="D28" s="7">
        <v>2</v>
      </c>
      <c r="E28" s="7" t="s">
        <v>16</v>
      </c>
      <c r="F28" s="12" t="s">
        <v>16</v>
      </c>
      <c r="G28" s="11"/>
      <c r="H28" s="6" t="s">
        <v>21</v>
      </c>
      <c r="I28" s="7">
        <v>6423</v>
      </c>
      <c r="J28" s="9">
        <v>105</v>
      </c>
      <c r="K28" s="7">
        <v>29</v>
      </c>
      <c r="L28" s="10">
        <f t="shared" si="1"/>
        <v>0.27619047619047621</v>
      </c>
    </row>
    <row r="29" spans="2:12" x14ac:dyDescent="0.25">
      <c r="B29" s="6" t="s">
        <v>23</v>
      </c>
      <c r="C29" s="7">
        <v>6361</v>
      </c>
      <c r="D29" s="7">
        <v>132</v>
      </c>
      <c r="E29" s="7">
        <v>20</v>
      </c>
      <c r="F29" s="8">
        <f t="shared" si="0"/>
        <v>0.15151515151515152</v>
      </c>
      <c r="G29" s="5"/>
      <c r="H29" s="6" t="s">
        <v>23</v>
      </c>
      <c r="I29" s="7">
        <v>6361</v>
      </c>
      <c r="J29" s="9">
        <v>149</v>
      </c>
      <c r="K29" s="7">
        <v>34</v>
      </c>
      <c r="L29" s="10">
        <f t="shared" si="1"/>
        <v>0.22818791946308725</v>
      </c>
    </row>
    <row r="30" spans="2:12" x14ac:dyDescent="0.25">
      <c r="B30" s="6" t="s">
        <v>24</v>
      </c>
      <c r="C30" s="7">
        <v>6362</v>
      </c>
      <c r="D30" s="7">
        <v>25</v>
      </c>
      <c r="E30" s="7">
        <v>6</v>
      </c>
      <c r="F30" s="8">
        <f t="shared" si="0"/>
        <v>0.24</v>
      </c>
      <c r="G30" s="5"/>
      <c r="H30" s="6" t="s">
        <v>23</v>
      </c>
      <c r="I30" s="7">
        <v>6060</v>
      </c>
      <c r="J30" s="9">
        <v>1</v>
      </c>
      <c r="K30" s="7" t="s">
        <v>16</v>
      </c>
      <c r="L30" s="7" t="s">
        <v>16</v>
      </c>
    </row>
    <row r="31" spans="2:12" x14ac:dyDescent="0.25">
      <c r="B31" s="6" t="s">
        <v>24</v>
      </c>
      <c r="C31" s="7">
        <v>6080</v>
      </c>
      <c r="D31" s="7">
        <v>4</v>
      </c>
      <c r="E31" s="7" t="s">
        <v>16</v>
      </c>
      <c r="F31" s="12" t="s">
        <v>16</v>
      </c>
      <c r="G31" s="11"/>
      <c r="H31" s="6" t="s">
        <v>24</v>
      </c>
      <c r="I31" s="7">
        <v>6080</v>
      </c>
      <c r="J31" s="9">
        <v>3</v>
      </c>
      <c r="K31" s="7" t="s">
        <v>16</v>
      </c>
      <c r="L31" s="7" t="s">
        <v>16</v>
      </c>
    </row>
    <row r="32" spans="2:12" x14ac:dyDescent="0.25">
      <c r="B32" s="6" t="s">
        <v>25</v>
      </c>
      <c r="C32" s="7">
        <v>6066</v>
      </c>
      <c r="D32" s="7">
        <v>39</v>
      </c>
      <c r="E32" s="7">
        <v>8</v>
      </c>
      <c r="F32" s="8">
        <f t="shared" si="0"/>
        <v>0.20512820512820512</v>
      </c>
      <c r="G32" s="11"/>
      <c r="H32" s="6" t="s">
        <v>24</v>
      </c>
      <c r="I32" s="7">
        <v>6362</v>
      </c>
      <c r="J32" s="9">
        <v>41</v>
      </c>
      <c r="K32" s="7">
        <v>6</v>
      </c>
      <c r="L32" s="10">
        <f t="shared" si="1"/>
        <v>0.14634146341463414</v>
      </c>
    </row>
    <row r="33" spans="2:12" x14ac:dyDescent="0.25">
      <c r="B33" s="6" t="s">
        <v>26</v>
      </c>
      <c r="C33" s="7">
        <v>6065</v>
      </c>
      <c r="D33" s="7">
        <v>3</v>
      </c>
      <c r="E33" s="7" t="s">
        <v>16</v>
      </c>
      <c r="F33" s="12" t="s">
        <v>16</v>
      </c>
      <c r="G33" s="5"/>
      <c r="H33" s="6" t="s">
        <v>25</v>
      </c>
      <c r="I33" s="7">
        <v>6066</v>
      </c>
      <c r="J33" s="9">
        <v>49</v>
      </c>
      <c r="K33" s="7">
        <v>14</v>
      </c>
      <c r="L33" s="10">
        <f t="shared" si="1"/>
        <v>0.2857142857142857</v>
      </c>
    </row>
    <row r="34" spans="2:12" x14ac:dyDescent="0.25">
      <c r="B34" s="6" t="s">
        <v>26</v>
      </c>
      <c r="C34" s="7">
        <v>6363</v>
      </c>
      <c r="D34" s="7">
        <v>29</v>
      </c>
      <c r="E34" s="7">
        <v>4</v>
      </c>
      <c r="F34" s="8">
        <f t="shared" si="0"/>
        <v>0.13793103448275862</v>
      </c>
      <c r="G34" s="5"/>
      <c r="H34" s="6" t="s">
        <v>26</v>
      </c>
      <c r="I34" s="7">
        <v>6065</v>
      </c>
      <c r="J34" s="9">
        <v>4</v>
      </c>
      <c r="K34" s="7" t="s">
        <v>16</v>
      </c>
      <c r="L34" s="7" t="s">
        <v>16</v>
      </c>
    </row>
    <row r="35" spans="2:12" x14ac:dyDescent="0.25">
      <c r="B35" s="6" t="s">
        <v>27</v>
      </c>
      <c r="C35" s="7">
        <v>6369</v>
      </c>
      <c r="D35" s="7">
        <v>7</v>
      </c>
      <c r="E35" s="7">
        <v>2</v>
      </c>
      <c r="F35" s="8">
        <f t="shared" si="0"/>
        <v>0.2857142857142857</v>
      </c>
      <c r="G35" s="11"/>
      <c r="H35" s="6" t="s">
        <v>26</v>
      </c>
      <c r="I35" s="7">
        <v>6363</v>
      </c>
      <c r="J35" s="9">
        <v>22</v>
      </c>
      <c r="K35" s="7">
        <v>6</v>
      </c>
      <c r="L35" s="10">
        <f t="shared" si="1"/>
        <v>0.27272727272727271</v>
      </c>
    </row>
    <row r="36" spans="2:12" x14ac:dyDescent="0.25">
      <c r="B36" s="6" t="s">
        <v>27</v>
      </c>
      <c r="C36" s="7">
        <v>6079</v>
      </c>
      <c r="D36" s="7">
        <v>111</v>
      </c>
      <c r="E36" s="7">
        <v>16</v>
      </c>
      <c r="F36" s="8">
        <f t="shared" si="0"/>
        <v>0.14414414414414414</v>
      </c>
      <c r="G36" s="11"/>
      <c r="H36" s="6" t="s">
        <v>27</v>
      </c>
      <c r="I36" s="7">
        <v>6369</v>
      </c>
      <c r="J36" s="9">
        <v>8</v>
      </c>
      <c r="K36" s="7">
        <v>2</v>
      </c>
      <c r="L36" s="10">
        <f t="shared" si="1"/>
        <v>0.25</v>
      </c>
    </row>
    <row r="37" spans="2:12" x14ac:dyDescent="0.25">
      <c r="B37" s="6" t="s">
        <v>28</v>
      </c>
      <c r="C37" s="7">
        <v>6051</v>
      </c>
      <c r="D37" s="7">
        <v>19</v>
      </c>
      <c r="E37" s="7">
        <v>3</v>
      </c>
      <c r="F37" s="8">
        <f t="shared" si="0"/>
        <v>0.15789473684210525</v>
      </c>
      <c r="G37" s="5"/>
      <c r="H37" s="6" t="s">
        <v>27</v>
      </c>
      <c r="I37" s="7">
        <v>6079</v>
      </c>
      <c r="J37" s="9">
        <v>114</v>
      </c>
      <c r="K37" s="7">
        <v>24</v>
      </c>
      <c r="L37" s="10">
        <f t="shared" si="1"/>
        <v>0.21052631578947367</v>
      </c>
    </row>
    <row r="38" spans="2:12" x14ac:dyDescent="0.25">
      <c r="B38" s="6" t="s">
        <v>29</v>
      </c>
      <c r="C38" s="7">
        <v>6055</v>
      </c>
      <c r="D38" s="7">
        <v>25</v>
      </c>
      <c r="E38" s="7">
        <v>5</v>
      </c>
      <c r="F38" s="8">
        <f t="shared" si="0"/>
        <v>0.2</v>
      </c>
      <c r="G38" s="5"/>
      <c r="H38" s="6" t="s">
        <v>28</v>
      </c>
      <c r="I38" s="7">
        <v>6051</v>
      </c>
      <c r="J38" s="9">
        <v>27</v>
      </c>
      <c r="K38" s="7">
        <v>10</v>
      </c>
      <c r="L38" s="10">
        <f t="shared" si="1"/>
        <v>0.37037037037037035</v>
      </c>
    </row>
    <row r="39" spans="2:12" x14ac:dyDescent="0.25">
      <c r="B39" s="6" t="s">
        <v>30</v>
      </c>
      <c r="C39" s="7">
        <v>6364</v>
      </c>
      <c r="D39" s="7">
        <v>12</v>
      </c>
      <c r="E39" s="7">
        <v>1</v>
      </c>
      <c r="F39" s="8">
        <f t="shared" si="0"/>
        <v>8.3333333333333329E-2</v>
      </c>
      <c r="G39" s="5"/>
      <c r="H39" s="6" t="s">
        <v>29</v>
      </c>
      <c r="I39" s="7">
        <v>6055</v>
      </c>
      <c r="J39" s="9">
        <v>29</v>
      </c>
      <c r="K39" s="7">
        <v>7</v>
      </c>
      <c r="L39" s="10">
        <f t="shared" si="1"/>
        <v>0.2413793103448276</v>
      </c>
    </row>
    <row r="40" spans="2:12" x14ac:dyDescent="0.25">
      <c r="B40" s="6" t="s">
        <v>31</v>
      </c>
      <c r="C40" s="7">
        <v>6365</v>
      </c>
      <c r="D40" s="7">
        <v>1</v>
      </c>
      <c r="E40" s="7" t="s">
        <v>16</v>
      </c>
      <c r="F40" s="12" t="s">
        <v>16</v>
      </c>
      <c r="G40" s="5"/>
      <c r="H40" s="6" t="s">
        <v>30</v>
      </c>
      <c r="I40" s="7">
        <v>6364</v>
      </c>
      <c r="J40" s="9">
        <v>22</v>
      </c>
      <c r="K40" s="7">
        <v>6</v>
      </c>
      <c r="L40" s="10">
        <f t="shared" si="1"/>
        <v>0.27272727272727271</v>
      </c>
    </row>
    <row r="41" spans="2:12" x14ac:dyDescent="0.25">
      <c r="B41" s="6" t="s">
        <v>32</v>
      </c>
      <c r="C41" s="7">
        <v>6075</v>
      </c>
      <c r="D41" s="7">
        <v>148</v>
      </c>
      <c r="E41" s="7">
        <v>26</v>
      </c>
      <c r="F41" s="8">
        <f t="shared" si="0"/>
        <v>0.17567567567567569</v>
      </c>
      <c r="G41" s="11"/>
      <c r="H41" s="6" t="s">
        <v>31</v>
      </c>
      <c r="I41" s="7">
        <v>6365</v>
      </c>
      <c r="J41" s="9">
        <v>3</v>
      </c>
      <c r="K41" s="7" t="s">
        <v>16</v>
      </c>
      <c r="L41" s="7" t="s">
        <v>16</v>
      </c>
    </row>
    <row r="42" spans="2:12" x14ac:dyDescent="0.25">
      <c r="B42" s="6" t="s">
        <v>32</v>
      </c>
      <c r="C42" s="7">
        <v>6368</v>
      </c>
      <c r="D42" s="7">
        <v>1</v>
      </c>
      <c r="E42" s="7" t="s">
        <v>16</v>
      </c>
      <c r="F42" s="12" t="s">
        <v>16</v>
      </c>
      <c r="G42" s="11"/>
      <c r="H42" s="6" t="s">
        <v>32</v>
      </c>
      <c r="I42" s="7">
        <v>6368</v>
      </c>
      <c r="J42" s="9">
        <v>5</v>
      </c>
      <c r="K42" s="7">
        <v>1</v>
      </c>
      <c r="L42" s="10">
        <f t="shared" si="1"/>
        <v>0.2</v>
      </c>
    </row>
    <row r="43" spans="2:12" x14ac:dyDescent="0.25">
      <c r="B43" s="6" t="s">
        <v>33</v>
      </c>
      <c r="C43" s="7">
        <v>6346</v>
      </c>
      <c r="D43" s="7">
        <v>26</v>
      </c>
      <c r="E43" s="7">
        <v>4</v>
      </c>
      <c r="F43" s="8">
        <f t="shared" si="0"/>
        <v>0.15384615384615385</v>
      </c>
      <c r="G43" s="5"/>
      <c r="H43" s="6" t="s">
        <v>32</v>
      </c>
      <c r="I43" s="7">
        <v>6075</v>
      </c>
      <c r="J43" s="9">
        <v>167</v>
      </c>
      <c r="K43" s="7">
        <v>38</v>
      </c>
      <c r="L43" s="10">
        <f t="shared" si="1"/>
        <v>0.22754491017964071</v>
      </c>
    </row>
    <row r="44" spans="2:12" x14ac:dyDescent="0.25">
      <c r="B44" s="13"/>
      <c r="C44" s="14"/>
      <c r="D44" s="14">
        <f>SUM(D12:D43)</f>
        <v>1595</v>
      </c>
      <c r="E44" s="14">
        <f>SUM(E12:E43)</f>
        <v>264</v>
      </c>
      <c r="F44" s="15">
        <f t="shared" si="0"/>
        <v>0.16551724137931034</v>
      </c>
      <c r="G44" s="5"/>
      <c r="H44" s="6" t="s">
        <v>33</v>
      </c>
      <c r="I44" s="7">
        <v>6346</v>
      </c>
      <c r="J44" s="7">
        <v>16</v>
      </c>
      <c r="K44" s="7">
        <v>2</v>
      </c>
      <c r="L44" s="10">
        <f t="shared" si="1"/>
        <v>0.125</v>
      </c>
    </row>
    <row r="45" spans="2:12" x14ac:dyDescent="0.25">
      <c r="F45" s="16"/>
      <c r="H45" s="13"/>
      <c r="I45" s="14"/>
      <c r="J45" s="14">
        <f>SUM(J12:J44)</f>
        <v>1935</v>
      </c>
      <c r="K45" s="14">
        <f>SUM(K12:K44)</f>
        <v>475</v>
      </c>
      <c r="L45" s="17">
        <f t="shared" si="1"/>
        <v>0.2454780361757106</v>
      </c>
    </row>
    <row r="46" spans="2:12" x14ac:dyDescent="0.25">
      <c r="F46" s="16"/>
    </row>
    <row r="47" spans="2:12" x14ac:dyDescent="0.25">
      <c r="F47" s="18"/>
      <c r="G47" s="2"/>
    </row>
    <row r="48" spans="2:12" x14ac:dyDescent="0.25">
      <c r="F48" s="16"/>
    </row>
    <row r="49" spans="6:6" x14ac:dyDescent="0.25">
      <c r="F49" s="16"/>
    </row>
    <row r="50" spans="6:6" x14ac:dyDescent="0.25">
      <c r="F50" s="16"/>
    </row>
  </sheetData>
  <sheetProtection algorithmName="SHA-512" hashValue="TIRe9njGdMc1kzYyG+kAbhL4zRO/YgD4xKrjDq6WbKWaD4OLnZra3apBtyupV/9WzxYkOxB4s3bPV8eX7roqpg==" saltValue="qtISq4Vo1iNRfHReXUknNg==" spinCount="100000" sheet="1" objects="1" scenarios="1"/>
  <mergeCells count="16">
    <mergeCell ref="A1:L1"/>
    <mergeCell ref="A2:L2"/>
    <mergeCell ref="A3:L3"/>
    <mergeCell ref="A5:L5"/>
    <mergeCell ref="B9:F9"/>
    <mergeCell ref="H9:L9"/>
    <mergeCell ref="I10:I11"/>
    <mergeCell ref="J10:J11"/>
    <mergeCell ref="K10:K11"/>
    <mergeCell ref="L10:L11"/>
    <mergeCell ref="B10:B11"/>
    <mergeCell ref="C10:C11"/>
    <mergeCell ref="D10:D11"/>
    <mergeCell ref="E10:E11"/>
    <mergeCell ref="F10:F11"/>
    <mergeCell ref="H10:H1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1BDD-7A2F-49E4-A25A-2A4CCEA3CAB5}">
  <dimension ref="A1:L25"/>
  <sheetViews>
    <sheetView workbookViewId="0">
      <selection activeCell="I12" sqref="I12"/>
    </sheetView>
  </sheetViews>
  <sheetFormatPr defaultRowHeight="15" x14ac:dyDescent="0.25"/>
  <cols>
    <col min="1" max="1" width="6.7109375" style="3" customWidth="1"/>
    <col min="2" max="2" width="48.5703125" style="3" customWidth="1"/>
    <col min="3" max="3" width="11.140625" style="3" customWidth="1"/>
    <col min="4" max="4" width="11.85546875" style="3" customWidth="1"/>
    <col min="5" max="16384" width="9.140625" style="3"/>
  </cols>
  <sheetData>
    <row r="1" spans="1:12" s="1" customFormat="1" ht="2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1" customFormat="1" ht="23.25" x14ac:dyDescent="0.25">
      <c r="A2" s="54" t="s">
        <v>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1" customFormat="1" ht="2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5" spans="1:12" ht="21" x14ac:dyDescent="0.25">
      <c r="A5" s="52" t="s">
        <v>35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8" spans="1:12" x14ac:dyDescent="0.25">
      <c r="B8" s="19" t="s">
        <v>36</v>
      </c>
      <c r="C8" s="19" t="s">
        <v>37</v>
      </c>
      <c r="D8" s="19" t="s">
        <v>38</v>
      </c>
      <c r="E8" s="19" t="s">
        <v>39</v>
      </c>
      <c r="F8" s="19" t="s">
        <v>38</v>
      </c>
    </row>
    <row r="9" spans="1:12" ht="30" x14ac:dyDescent="0.25">
      <c r="B9" s="20" t="s">
        <v>40</v>
      </c>
      <c r="C9" s="21">
        <v>8.3000000000000007</v>
      </c>
      <c r="D9" s="21">
        <v>4.9000000000000004</v>
      </c>
      <c r="E9" s="22">
        <v>8.1999999999999993</v>
      </c>
      <c r="F9" s="7">
        <v>6.5</v>
      </c>
    </row>
    <row r="10" spans="1:12" ht="30" x14ac:dyDescent="0.25">
      <c r="B10" s="20" t="s">
        <v>41</v>
      </c>
      <c r="C10" s="21">
        <v>8.1999999999999993</v>
      </c>
      <c r="D10" s="21">
        <v>4.5999999999999996</v>
      </c>
      <c r="E10" s="22">
        <v>8.1999999999999993</v>
      </c>
      <c r="F10" s="7">
        <v>6.7</v>
      </c>
    </row>
    <row r="11" spans="1:12" ht="30" x14ac:dyDescent="0.25">
      <c r="B11" s="20" t="s">
        <v>42</v>
      </c>
      <c r="C11" s="21">
        <v>8.6999999999999993</v>
      </c>
      <c r="D11" s="21">
        <v>3.7</v>
      </c>
      <c r="E11" s="22">
        <v>8.6999999999999993</v>
      </c>
      <c r="F11" s="7">
        <v>6.7</v>
      </c>
    </row>
    <row r="12" spans="1:12" ht="45" x14ac:dyDescent="0.25">
      <c r="B12" s="20" t="s">
        <v>43</v>
      </c>
      <c r="C12" s="21">
        <v>8.1999999999999993</v>
      </c>
      <c r="D12" s="21">
        <v>5.4</v>
      </c>
      <c r="E12" s="22">
        <v>8.3000000000000007</v>
      </c>
      <c r="F12" s="7">
        <v>7.6</v>
      </c>
    </row>
    <row r="13" spans="1:12" ht="30" x14ac:dyDescent="0.25">
      <c r="B13" s="20" t="s">
        <v>44</v>
      </c>
      <c r="C13" s="21">
        <v>8.3000000000000007</v>
      </c>
      <c r="D13" s="21">
        <v>21.2</v>
      </c>
      <c r="E13" s="22">
        <v>8.4</v>
      </c>
      <c r="F13" s="7">
        <v>23.2</v>
      </c>
    </row>
    <row r="14" spans="1:12" ht="30" x14ac:dyDescent="0.25">
      <c r="B14" s="20" t="s">
        <v>45</v>
      </c>
      <c r="C14" s="21">
        <v>8.4</v>
      </c>
      <c r="D14" s="21">
        <v>6.8</v>
      </c>
      <c r="E14" s="22">
        <v>8.5</v>
      </c>
      <c r="F14" s="7">
        <v>8.1999999999999993</v>
      </c>
    </row>
    <row r="15" spans="1:12" ht="30" x14ac:dyDescent="0.25">
      <c r="B15" s="20" t="s">
        <v>46</v>
      </c>
      <c r="C15" s="21">
        <v>8.3000000000000007</v>
      </c>
      <c r="D15" s="21">
        <v>21</v>
      </c>
      <c r="E15" s="22">
        <v>8.4</v>
      </c>
      <c r="F15" s="7">
        <v>19.600000000000001</v>
      </c>
    </row>
    <row r="16" spans="1:12" x14ac:dyDescent="0.25">
      <c r="B16" s="6" t="s">
        <v>47</v>
      </c>
      <c r="C16" s="7">
        <v>8.3000000000000007</v>
      </c>
      <c r="D16" s="23"/>
      <c r="E16" s="7">
        <v>8.4</v>
      </c>
      <c r="F16" s="7"/>
    </row>
    <row r="17" spans="2:6" x14ac:dyDescent="0.25">
      <c r="B17" s="6" t="s">
        <v>48</v>
      </c>
      <c r="C17" s="7"/>
      <c r="D17" s="7"/>
      <c r="E17" s="32">
        <v>10</v>
      </c>
      <c r="F17" s="7"/>
    </row>
    <row r="18" spans="2:6" x14ac:dyDescent="0.25">
      <c r="B18" s="6" t="s">
        <v>49</v>
      </c>
      <c r="C18" s="7"/>
      <c r="D18" s="7"/>
      <c r="E18" s="32">
        <v>8</v>
      </c>
      <c r="F18" s="7"/>
    </row>
    <row r="19" spans="2:6" x14ac:dyDescent="0.25">
      <c r="B19" s="6" t="s">
        <v>50</v>
      </c>
      <c r="C19" s="7"/>
      <c r="D19" s="7"/>
      <c r="E19" s="7">
        <v>1.49</v>
      </c>
      <c r="F19" s="7"/>
    </row>
    <row r="20" spans="2:6" x14ac:dyDescent="0.25">
      <c r="B20" s="6" t="s">
        <v>51</v>
      </c>
      <c r="C20" s="24"/>
      <c r="D20" s="24"/>
      <c r="E20" s="7">
        <v>17.7</v>
      </c>
      <c r="F20" s="7"/>
    </row>
    <row r="21" spans="2:6" ht="30" x14ac:dyDescent="0.25">
      <c r="B21" s="25" t="s">
        <v>52</v>
      </c>
      <c r="C21" s="26">
        <v>8.1</v>
      </c>
      <c r="D21" s="21">
        <v>3.8</v>
      </c>
      <c r="E21" s="22">
        <v>8.1999999999999993</v>
      </c>
      <c r="F21" s="7">
        <v>5.6</v>
      </c>
    </row>
    <row r="22" spans="2:6" ht="30" x14ac:dyDescent="0.25">
      <c r="B22" s="25" t="s">
        <v>53</v>
      </c>
      <c r="C22" s="26">
        <v>8.3000000000000007</v>
      </c>
      <c r="D22" s="21">
        <v>4.3</v>
      </c>
      <c r="E22" s="22">
        <v>8.4</v>
      </c>
      <c r="F22" s="32">
        <v>6</v>
      </c>
    </row>
    <row r="23" spans="2:6" x14ac:dyDescent="0.25">
      <c r="B23" s="27" t="s">
        <v>47</v>
      </c>
      <c r="C23" s="21">
        <v>8.1999999999999993</v>
      </c>
      <c r="D23" s="28"/>
      <c r="E23" s="7">
        <v>8.3000000000000007</v>
      </c>
      <c r="F23" s="7"/>
    </row>
    <row r="24" spans="2:6" x14ac:dyDescent="0.25">
      <c r="B24" s="6" t="s">
        <v>54</v>
      </c>
      <c r="C24" s="23"/>
      <c r="D24" s="7"/>
      <c r="E24" s="32">
        <v>8.3500000000000014</v>
      </c>
      <c r="F24" s="7"/>
    </row>
    <row r="25" spans="2:6" x14ac:dyDescent="0.25">
      <c r="B25" s="29" t="s">
        <v>55</v>
      </c>
    </row>
  </sheetData>
  <sheetProtection algorithmName="SHA-512" hashValue="RZhIfcyASO3YwP82PcRs6buH4NytLPrrzyYk11TUpp6LQKE2pPyPmoC2Sdc+b9mDJRR5AT+1qVf70yH3tHKjmw==" saltValue="cr/35KG3zM7z1vPd03aULg==" spinCount="100000" sheet="1" objects="1" scenarios="1"/>
  <mergeCells count="4">
    <mergeCell ref="A1:L1"/>
    <mergeCell ref="A2:L2"/>
    <mergeCell ref="A3:L3"/>
    <mergeCell ref="A5:L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2052-C500-476F-98BD-FC5F0230F805}">
  <dimension ref="A1:V70"/>
  <sheetViews>
    <sheetView workbookViewId="0">
      <selection activeCell="H23" sqref="H23"/>
    </sheetView>
  </sheetViews>
  <sheetFormatPr defaultRowHeight="15" x14ac:dyDescent="0.25"/>
  <cols>
    <col min="1" max="1" width="8" style="3" customWidth="1"/>
    <col min="2" max="2" width="41.85546875" style="3" customWidth="1"/>
    <col min="3" max="3" width="16.85546875" style="3" customWidth="1"/>
    <col min="4" max="4" width="14.42578125" style="3" customWidth="1"/>
    <col min="5" max="5" width="12.5703125" style="3" bestFit="1" customWidth="1"/>
    <col min="6" max="6" width="12.140625" style="3" customWidth="1"/>
    <col min="7" max="7" width="14.28515625" style="3" customWidth="1"/>
    <col min="8" max="8" width="14" style="3" customWidth="1"/>
    <col min="9" max="9" width="10.85546875" style="3" customWidth="1"/>
    <col min="10" max="10" width="13.140625" style="3" customWidth="1"/>
    <col min="11" max="11" width="9.140625" style="3"/>
    <col min="12" max="12" width="12.5703125" style="3" customWidth="1"/>
    <col min="13" max="13" width="9.140625" style="3"/>
    <col min="14" max="14" width="13.28515625" style="3" customWidth="1"/>
    <col min="15" max="15" width="9.140625" style="3"/>
    <col min="16" max="16" width="13.28515625" style="3" customWidth="1"/>
    <col min="17" max="17" width="11.5703125" style="3" customWidth="1"/>
    <col min="18" max="18" width="9.140625" style="3"/>
    <col min="19" max="19" width="13" style="3" customWidth="1"/>
    <col min="20" max="20" width="9.140625" style="3"/>
    <col min="21" max="21" width="12" style="3" customWidth="1"/>
    <col min="22" max="16384" width="9.140625" style="3"/>
  </cols>
  <sheetData>
    <row r="1" spans="1:12" s="1" customFormat="1" ht="17.2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1" customFormat="1" ht="25.5" customHeight="1" x14ac:dyDescent="0.25">
      <c r="A2" s="54" t="s">
        <v>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1" customFormat="1" ht="17.2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5" spans="1:12" ht="26.25" customHeight="1" x14ac:dyDescent="0.25">
      <c r="A5" s="52" t="s">
        <v>56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7" spans="1:12" ht="15.75" x14ac:dyDescent="0.25">
      <c r="B7" s="33" t="s">
        <v>57</v>
      </c>
      <c r="C7" s="34"/>
      <c r="D7" s="34"/>
      <c r="E7" s="34"/>
      <c r="F7" s="34"/>
      <c r="G7" s="34"/>
    </row>
    <row r="9" spans="1:12" x14ac:dyDescent="0.25">
      <c r="B9" s="35" t="s">
        <v>58</v>
      </c>
      <c r="C9" s="35" t="s">
        <v>59</v>
      </c>
      <c r="D9" s="35" t="s">
        <v>49</v>
      </c>
      <c r="E9" s="35" t="s">
        <v>48</v>
      </c>
      <c r="F9" s="35" t="s">
        <v>60</v>
      </c>
      <c r="G9" s="35" t="s">
        <v>61</v>
      </c>
    </row>
    <row r="10" spans="1:12" x14ac:dyDescent="0.25">
      <c r="B10" s="6" t="s">
        <v>62</v>
      </c>
      <c r="C10" s="30">
        <v>8.5</v>
      </c>
      <c r="D10" s="36">
        <v>9</v>
      </c>
      <c r="E10" s="36">
        <v>10</v>
      </c>
      <c r="F10" s="30">
        <v>1.43</v>
      </c>
      <c r="G10" s="37">
        <f>F10/C10</f>
        <v>0.16823529411764704</v>
      </c>
    </row>
    <row r="11" spans="1:12" x14ac:dyDescent="0.25">
      <c r="B11" s="6" t="s">
        <v>63</v>
      </c>
      <c r="C11" s="30">
        <v>8.9</v>
      </c>
      <c r="D11" s="36">
        <v>10</v>
      </c>
      <c r="E11" s="36">
        <v>10</v>
      </c>
      <c r="F11" s="30">
        <v>1.64</v>
      </c>
      <c r="G11" s="37">
        <f>F11/C11</f>
        <v>0.1842696629213483</v>
      </c>
    </row>
    <row r="12" spans="1:12" x14ac:dyDescent="0.25">
      <c r="B12" s="6" t="s">
        <v>64</v>
      </c>
      <c r="C12" s="30">
        <v>8.3000000000000007</v>
      </c>
      <c r="D12" s="36">
        <v>8</v>
      </c>
      <c r="E12" s="36">
        <v>10</v>
      </c>
      <c r="F12" s="30">
        <v>1.47</v>
      </c>
      <c r="G12" s="37">
        <f>F12/C12</f>
        <v>0.17710843373493973</v>
      </c>
    </row>
    <row r="13" spans="1:12" x14ac:dyDescent="0.25">
      <c r="B13" s="6" t="s">
        <v>65</v>
      </c>
      <c r="C13" s="30">
        <v>7.2</v>
      </c>
      <c r="D13" s="36">
        <v>7</v>
      </c>
      <c r="E13" s="36">
        <v>8</v>
      </c>
      <c r="F13" s="30">
        <v>1.73</v>
      </c>
      <c r="G13" s="37">
        <f>F13/C13</f>
        <v>0.24027777777777776</v>
      </c>
    </row>
    <row r="14" spans="1:12" x14ac:dyDescent="0.25">
      <c r="B14" s="6" t="s">
        <v>66</v>
      </c>
      <c r="C14" s="38" t="s">
        <v>67</v>
      </c>
      <c r="D14" s="39" t="s">
        <v>67</v>
      </c>
      <c r="E14" s="39" t="s">
        <v>67</v>
      </c>
      <c r="F14" s="38" t="s">
        <v>67</v>
      </c>
      <c r="G14" s="38" t="s">
        <v>67</v>
      </c>
    </row>
    <row r="15" spans="1:12" x14ac:dyDescent="0.25">
      <c r="B15" s="6" t="s">
        <v>68</v>
      </c>
      <c r="C15" s="30">
        <v>8.1</v>
      </c>
      <c r="D15" s="36">
        <v>8</v>
      </c>
      <c r="E15" s="36">
        <v>10</v>
      </c>
      <c r="F15" s="30">
        <v>1.65</v>
      </c>
      <c r="G15" s="37">
        <f t="shared" ref="G15:G31" si="0">F15/C15</f>
        <v>0.20370370370370369</v>
      </c>
    </row>
    <row r="16" spans="1:12" x14ac:dyDescent="0.25">
      <c r="B16" s="6" t="s">
        <v>69</v>
      </c>
      <c r="C16" s="30">
        <v>8.1999999999999993</v>
      </c>
      <c r="D16" s="36">
        <v>8</v>
      </c>
      <c r="E16" s="36">
        <v>8</v>
      </c>
      <c r="F16" s="30">
        <v>1.38</v>
      </c>
      <c r="G16" s="37">
        <f t="shared" si="0"/>
        <v>0.16829268292682928</v>
      </c>
    </row>
    <row r="17" spans="2:7" x14ac:dyDescent="0.25">
      <c r="B17" s="6" t="s">
        <v>70</v>
      </c>
      <c r="C17" s="30">
        <v>8.4</v>
      </c>
      <c r="D17" s="36">
        <v>8</v>
      </c>
      <c r="E17" s="36">
        <v>10</v>
      </c>
      <c r="F17" s="30">
        <v>1.47</v>
      </c>
      <c r="G17" s="37">
        <f t="shared" si="0"/>
        <v>0.17499999999999999</v>
      </c>
    </row>
    <row r="18" spans="2:7" x14ac:dyDescent="0.25">
      <c r="B18" s="6" t="s">
        <v>71</v>
      </c>
      <c r="C18" s="30">
        <v>8.1999999999999993</v>
      </c>
      <c r="D18" s="36">
        <v>8</v>
      </c>
      <c r="E18" s="36">
        <v>10</v>
      </c>
      <c r="F18" s="30">
        <v>1.62</v>
      </c>
      <c r="G18" s="37">
        <f t="shared" si="0"/>
        <v>0.19756097560975613</v>
      </c>
    </row>
    <row r="19" spans="2:7" x14ac:dyDescent="0.25">
      <c r="B19" s="6" t="s">
        <v>72</v>
      </c>
      <c r="C19" s="30">
        <v>8.3000000000000007</v>
      </c>
      <c r="D19" s="36">
        <v>8</v>
      </c>
      <c r="E19" s="36">
        <v>8</v>
      </c>
      <c r="F19" s="30">
        <v>1.25</v>
      </c>
      <c r="G19" s="37">
        <f t="shared" si="0"/>
        <v>0.1506024096385542</v>
      </c>
    </row>
    <row r="20" spans="2:7" x14ac:dyDescent="0.25">
      <c r="B20" s="6" t="s">
        <v>73</v>
      </c>
      <c r="C20" s="30">
        <v>8.1999999999999993</v>
      </c>
      <c r="D20" s="36">
        <v>8</v>
      </c>
      <c r="E20" s="36" t="s">
        <v>74</v>
      </c>
      <c r="F20" s="30">
        <v>1.06</v>
      </c>
      <c r="G20" s="37">
        <f t="shared" si="0"/>
        <v>0.12926829268292686</v>
      </c>
    </row>
    <row r="21" spans="2:7" x14ac:dyDescent="0.25">
      <c r="B21" s="6" t="s">
        <v>75</v>
      </c>
      <c r="C21" s="30">
        <v>8.1999999999999993</v>
      </c>
      <c r="D21" s="36">
        <v>8</v>
      </c>
      <c r="E21" s="36">
        <v>10</v>
      </c>
      <c r="F21" s="30">
        <v>1.6</v>
      </c>
      <c r="G21" s="37">
        <f t="shared" si="0"/>
        <v>0.19512195121951223</v>
      </c>
    </row>
    <row r="22" spans="2:7" x14ac:dyDescent="0.25">
      <c r="B22" s="6" t="s">
        <v>76</v>
      </c>
      <c r="C22" s="30">
        <v>8.6</v>
      </c>
      <c r="D22" s="36">
        <v>9</v>
      </c>
      <c r="E22" s="36">
        <v>1</v>
      </c>
      <c r="F22" s="30">
        <v>1.2</v>
      </c>
      <c r="G22" s="37">
        <f t="shared" si="0"/>
        <v>0.13953488372093023</v>
      </c>
    </row>
    <row r="23" spans="2:7" x14ac:dyDescent="0.25">
      <c r="B23" s="6" t="s">
        <v>77</v>
      </c>
      <c r="C23" s="30">
        <v>9.1</v>
      </c>
      <c r="D23" s="36">
        <v>10</v>
      </c>
      <c r="E23" s="36">
        <v>10</v>
      </c>
      <c r="F23" s="30">
        <v>1.43</v>
      </c>
      <c r="G23" s="37">
        <f t="shared" si="0"/>
        <v>0.15714285714285714</v>
      </c>
    </row>
    <row r="24" spans="2:7" x14ac:dyDescent="0.25">
      <c r="B24" s="6" t="s">
        <v>78</v>
      </c>
      <c r="C24" s="30">
        <v>8</v>
      </c>
      <c r="D24" s="36">
        <v>8</v>
      </c>
      <c r="E24" s="36">
        <v>8</v>
      </c>
      <c r="F24" s="30">
        <v>1.59</v>
      </c>
      <c r="G24" s="37">
        <f t="shared" si="0"/>
        <v>0.19875000000000001</v>
      </c>
    </row>
    <row r="25" spans="2:7" x14ac:dyDescent="0.25">
      <c r="B25" s="6" t="s">
        <v>79</v>
      </c>
      <c r="C25" s="30">
        <v>8.5</v>
      </c>
      <c r="D25" s="36">
        <v>8</v>
      </c>
      <c r="E25" s="36">
        <v>10</v>
      </c>
      <c r="F25" s="30">
        <v>1.43</v>
      </c>
      <c r="G25" s="37">
        <f t="shared" si="0"/>
        <v>0.16823529411764704</v>
      </c>
    </row>
    <row r="26" spans="2:7" x14ac:dyDescent="0.25">
      <c r="B26" s="6" t="s">
        <v>80</v>
      </c>
      <c r="C26" s="30">
        <v>8.3000000000000007</v>
      </c>
      <c r="D26" s="36">
        <v>9</v>
      </c>
      <c r="E26" s="36">
        <v>10</v>
      </c>
      <c r="F26" s="30">
        <v>1.55</v>
      </c>
      <c r="G26" s="37">
        <f t="shared" si="0"/>
        <v>0.18674698795180722</v>
      </c>
    </row>
    <row r="27" spans="2:7" x14ac:dyDescent="0.25">
      <c r="B27" s="6" t="s">
        <v>81</v>
      </c>
      <c r="C27" s="30">
        <v>8.4</v>
      </c>
      <c r="D27" s="36">
        <v>9</v>
      </c>
      <c r="E27" s="36">
        <v>9</v>
      </c>
      <c r="F27" s="30">
        <v>1.33</v>
      </c>
      <c r="G27" s="37">
        <f t="shared" si="0"/>
        <v>0.15833333333333333</v>
      </c>
    </row>
    <row r="28" spans="2:7" x14ac:dyDescent="0.25">
      <c r="B28" s="6" t="s">
        <v>82</v>
      </c>
      <c r="C28" s="30">
        <v>8.6</v>
      </c>
      <c r="D28" s="36">
        <v>9</v>
      </c>
      <c r="E28" s="36">
        <v>10</v>
      </c>
      <c r="F28" s="30">
        <v>1.59</v>
      </c>
      <c r="G28" s="37">
        <f t="shared" si="0"/>
        <v>0.18488372093023259</v>
      </c>
    </row>
    <row r="29" spans="2:7" x14ac:dyDescent="0.25">
      <c r="B29" s="6" t="s">
        <v>83</v>
      </c>
      <c r="C29" s="30">
        <v>9</v>
      </c>
      <c r="D29" s="36">
        <v>9</v>
      </c>
      <c r="E29" s="36">
        <v>10</v>
      </c>
      <c r="F29" s="30">
        <v>1.21</v>
      </c>
      <c r="G29" s="37">
        <f t="shared" si="0"/>
        <v>0.13444444444444445</v>
      </c>
    </row>
    <row r="30" spans="2:7" x14ac:dyDescent="0.25">
      <c r="B30" s="6" t="s">
        <v>84</v>
      </c>
      <c r="C30" s="30">
        <v>8.3000000000000007</v>
      </c>
      <c r="D30" s="36">
        <v>8</v>
      </c>
      <c r="E30" s="36">
        <v>10</v>
      </c>
      <c r="F30" s="30">
        <v>1.52</v>
      </c>
      <c r="G30" s="37">
        <f t="shared" si="0"/>
        <v>0.18313253012048192</v>
      </c>
    </row>
    <row r="31" spans="2:7" x14ac:dyDescent="0.25">
      <c r="B31" s="6" t="s">
        <v>85</v>
      </c>
      <c r="C31" s="30">
        <v>8.1</v>
      </c>
      <c r="D31" s="36">
        <v>7.5</v>
      </c>
      <c r="E31" s="36">
        <v>7</v>
      </c>
      <c r="F31" s="30">
        <v>1.27</v>
      </c>
      <c r="G31" s="37">
        <f t="shared" si="0"/>
        <v>0.15679012345679014</v>
      </c>
    </row>
    <row r="32" spans="2:7" x14ac:dyDescent="0.25">
      <c r="B32" s="3" t="s">
        <v>86</v>
      </c>
    </row>
    <row r="35" spans="1:22" x14ac:dyDescent="0.25">
      <c r="A35" s="40"/>
      <c r="B35" s="40"/>
      <c r="C35" s="40" t="s">
        <v>36</v>
      </c>
      <c r="D35" s="40"/>
      <c r="E35" s="40"/>
      <c r="F35" s="40"/>
      <c r="G35" s="4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41" t="s">
        <v>87</v>
      </c>
      <c r="B36" s="42" t="s">
        <v>40</v>
      </c>
      <c r="C36" s="42"/>
      <c r="D36" s="42"/>
      <c r="E36" s="42"/>
      <c r="F36" s="42"/>
      <c r="G36" s="42"/>
    </row>
    <row r="37" spans="1:22" x14ac:dyDescent="0.25">
      <c r="A37" s="43" t="s">
        <v>88</v>
      </c>
      <c r="B37" s="3" t="s">
        <v>41</v>
      </c>
    </row>
    <row r="38" spans="1:22" x14ac:dyDescent="0.25">
      <c r="A38" s="41" t="s">
        <v>89</v>
      </c>
      <c r="B38" s="42" t="s">
        <v>42</v>
      </c>
      <c r="C38" s="42"/>
      <c r="D38" s="42"/>
      <c r="E38" s="42"/>
      <c r="F38" s="42"/>
      <c r="G38" s="42"/>
    </row>
    <row r="39" spans="1:22" x14ac:dyDescent="0.25">
      <c r="A39" s="43" t="s">
        <v>90</v>
      </c>
      <c r="B39" s="3" t="s">
        <v>43</v>
      </c>
    </row>
    <row r="40" spans="1:22" x14ac:dyDescent="0.25">
      <c r="A40" s="41" t="s">
        <v>91</v>
      </c>
      <c r="B40" s="42" t="s">
        <v>44</v>
      </c>
      <c r="C40" s="42"/>
      <c r="D40" s="42"/>
      <c r="E40" s="42"/>
      <c r="F40" s="42"/>
      <c r="G40" s="42"/>
    </row>
    <row r="41" spans="1:22" x14ac:dyDescent="0.25">
      <c r="A41" s="43" t="s">
        <v>92</v>
      </c>
      <c r="B41" s="3" t="s">
        <v>45</v>
      </c>
    </row>
    <row r="42" spans="1:22" x14ac:dyDescent="0.25">
      <c r="A42" s="41" t="s">
        <v>93</v>
      </c>
      <c r="B42" s="42" t="s">
        <v>46</v>
      </c>
      <c r="C42" s="42"/>
      <c r="D42" s="42"/>
      <c r="E42" s="42"/>
      <c r="F42" s="42"/>
      <c r="G42" s="42"/>
    </row>
    <row r="43" spans="1:22" x14ac:dyDescent="0.25">
      <c r="A43" s="43" t="s">
        <v>94</v>
      </c>
      <c r="B43" s="3" t="s">
        <v>52</v>
      </c>
    </row>
    <row r="44" spans="1:22" x14ac:dyDescent="0.25">
      <c r="A44" s="41" t="s">
        <v>95</v>
      </c>
      <c r="B44" s="42" t="s">
        <v>53</v>
      </c>
      <c r="C44" s="42"/>
      <c r="D44" s="42"/>
      <c r="E44" s="42"/>
      <c r="F44" s="42"/>
      <c r="G44" s="42"/>
    </row>
    <row r="45" spans="1:22" x14ac:dyDescent="0.25">
      <c r="B45" s="31" t="s">
        <v>96</v>
      </c>
    </row>
    <row r="47" spans="1:22" x14ac:dyDescent="0.25">
      <c r="B47" s="58" t="s">
        <v>58</v>
      </c>
      <c r="C47" s="55" t="s">
        <v>97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7"/>
      <c r="R47" s="55" t="s">
        <v>98</v>
      </c>
      <c r="S47" s="56"/>
      <c r="T47" s="56"/>
      <c r="U47" s="56"/>
      <c r="V47" s="57"/>
    </row>
    <row r="48" spans="1:22" x14ac:dyDescent="0.25">
      <c r="B48" s="59"/>
      <c r="C48" s="35" t="s">
        <v>87</v>
      </c>
      <c r="D48" s="35" t="s">
        <v>99</v>
      </c>
      <c r="E48" s="35" t="s">
        <v>88</v>
      </c>
      <c r="F48" s="35" t="s">
        <v>100</v>
      </c>
      <c r="G48" s="35" t="s">
        <v>89</v>
      </c>
      <c r="H48" s="35" t="s">
        <v>101</v>
      </c>
      <c r="I48" s="35" t="s">
        <v>90</v>
      </c>
      <c r="J48" s="35" t="s">
        <v>102</v>
      </c>
      <c r="K48" s="35" t="s">
        <v>91</v>
      </c>
      <c r="L48" s="35" t="s">
        <v>103</v>
      </c>
      <c r="M48" s="35" t="s">
        <v>92</v>
      </c>
      <c r="N48" s="35" t="s">
        <v>104</v>
      </c>
      <c r="O48" s="35" t="s">
        <v>93</v>
      </c>
      <c r="P48" s="35" t="s">
        <v>105</v>
      </c>
      <c r="Q48" s="35" t="s">
        <v>59</v>
      </c>
      <c r="R48" s="35" t="s">
        <v>94</v>
      </c>
      <c r="S48" s="35" t="s">
        <v>106</v>
      </c>
      <c r="T48" s="35" t="s">
        <v>95</v>
      </c>
      <c r="U48" s="35" t="s">
        <v>107</v>
      </c>
      <c r="V48" s="35" t="s">
        <v>59</v>
      </c>
    </row>
    <row r="49" spans="2:22" x14ac:dyDescent="0.25">
      <c r="B49" s="44" t="s">
        <v>62</v>
      </c>
      <c r="C49" s="36">
        <v>8.3000000000000007</v>
      </c>
      <c r="D49" s="36">
        <v>3.8</v>
      </c>
      <c r="E49" s="36">
        <v>8.3000000000000007</v>
      </c>
      <c r="F49" s="36">
        <v>4.3</v>
      </c>
      <c r="G49" s="36">
        <v>8.6999999999999993</v>
      </c>
      <c r="H49" s="36">
        <v>3.8</v>
      </c>
      <c r="I49" s="36">
        <v>8.4</v>
      </c>
      <c r="J49" s="36">
        <v>4.5999999999999996</v>
      </c>
      <c r="K49" s="36">
        <v>8.5</v>
      </c>
      <c r="L49" s="36">
        <v>17.8</v>
      </c>
      <c r="M49" s="36">
        <v>8.6999999999999993</v>
      </c>
      <c r="N49" s="36">
        <v>4.9000000000000004</v>
      </c>
      <c r="O49" s="36">
        <v>8.6</v>
      </c>
      <c r="P49" s="36">
        <v>17.3</v>
      </c>
      <c r="Q49" s="36">
        <v>8.5</v>
      </c>
      <c r="R49" s="36">
        <v>8.4</v>
      </c>
      <c r="S49" s="36">
        <v>5.3</v>
      </c>
      <c r="T49" s="36">
        <v>8.6</v>
      </c>
      <c r="U49" s="36">
        <v>5.3</v>
      </c>
      <c r="V49" s="36">
        <v>8.5</v>
      </c>
    </row>
    <row r="50" spans="2:22" x14ac:dyDescent="0.25">
      <c r="B50" s="44" t="s">
        <v>63</v>
      </c>
      <c r="C50" s="36">
        <v>9</v>
      </c>
      <c r="D50" s="36">
        <v>0</v>
      </c>
      <c r="E50" s="36">
        <v>9.1999999999999993</v>
      </c>
      <c r="F50" s="36">
        <v>0</v>
      </c>
      <c r="G50" s="36">
        <v>9.4</v>
      </c>
      <c r="H50" s="36">
        <v>0</v>
      </c>
      <c r="I50" s="36">
        <v>9.1</v>
      </c>
      <c r="J50" s="36">
        <v>0</v>
      </c>
      <c r="K50" s="36">
        <v>9.5</v>
      </c>
      <c r="L50" s="36">
        <v>20</v>
      </c>
      <c r="M50" s="36">
        <v>8.5</v>
      </c>
      <c r="N50" s="36">
        <v>5</v>
      </c>
      <c r="O50" s="36">
        <v>7.7</v>
      </c>
      <c r="P50" s="36">
        <v>5</v>
      </c>
      <c r="Q50" s="36">
        <v>8.9</v>
      </c>
      <c r="R50" s="36">
        <v>8.3000000000000007</v>
      </c>
      <c r="S50" s="36">
        <v>0</v>
      </c>
      <c r="T50" s="36">
        <v>8.5</v>
      </c>
      <c r="U50" s="36">
        <v>0</v>
      </c>
      <c r="V50" s="36">
        <v>8.4</v>
      </c>
    </row>
    <row r="51" spans="2:22" x14ac:dyDescent="0.25">
      <c r="B51" s="44" t="s">
        <v>64</v>
      </c>
      <c r="C51" s="36">
        <v>8</v>
      </c>
      <c r="D51" s="36">
        <v>9.6999999999999993</v>
      </c>
      <c r="E51" s="36">
        <v>8.1</v>
      </c>
      <c r="F51" s="36">
        <v>12.9</v>
      </c>
      <c r="G51" s="36">
        <v>8.6</v>
      </c>
      <c r="H51" s="36">
        <v>12.9</v>
      </c>
      <c r="I51" s="36">
        <v>8.1</v>
      </c>
      <c r="J51" s="36">
        <v>12.9</v>
      </c>
      <c r="K51" s="36">
        <v>8.1999999999999993</v>
      </c>
      <c r="L51" s="36">
        <v>22.6</v>
      </c>
      <c r="M51" s="36">
        <v>8.4</v>
      </c>
      <c r="N51" s="36">
        <v>19.399999999999999</v>
      </c>
      <c r="O51" s="36">
        <v>8.4</v>
      </c>
      <c r="P51" s="36">
        <v>16.100000000000001</v>
      </c>
      <c r="Q51" s="36">
        <v>8.3000000000000007</v>
      </c>
      <c r="R51" s="36">
        <v>7.7</v>
      </c>
      <c r="S51" s="36">
        <v>6.8</v>
      </c>
      <c r="T51" s="36">
        <v>7.7</v>
      </c>
      <c r="U51" s="36">
        <v>9.1</v>
      </c>
      <c r="V51" s="36">
        <v>7.7</v>
      </c>
    </row>
    <row r="52" spans="2:22" x14ac:dyDescent="0.25">
      <c r="B52" s="44" t="s">
        <v>65</v>
      </c>
      <c r="C52" s="36">
        <v>6.8</v>
      </c>
      <c r="D52" s="36">
        <v>33.299999999999997</v>
      </c>
      <c r="E52" s="36">
        <v>5.4</v>
      </c>
      <c r="F52" s="36">
        <v>33.299999999999997</v>
      </c>
      <c r="G52" s="36">
        <v>8.1999999999999993</v>
      </c>
      <c r="H52" s="36">
        <v>33.299999999999997</v>
      </c>
      <c r="I52" s="36">
        <v>8.3000000000000007</v>
      </c>
      <c r="J52" s="36">
        <v>16.7</v>
      </c>
      <c r="K52" s="36">
        <v>7.2</v>
      </c>
      <c r="L52" s="36">
        <v>50</v>
      </c>
      <c r="M52" s="36">
        <v>7.6</v>
      </c>
      <c r="N52" s="36">
        <v>16.7</v>
      </c>
      <c r="O52" s="36">
        <v>6.9</v>
      </c>
      <c r="P52" s="36">
        <v>16.7</v>
      </c>
      <c r="Q52" s="36">
        <v>7.2</v>
      </c>
      <c r="R52" s="36">
        <v>5.5</v>
      </c>
      <c r="S52" s="36">
        <v>55.6</v>
      </c>
      <c r="T52" s="36">
        <v>5.2</v>
      </c>
      <c r="U52" s="36">
        <v>55.6</v>
      </c>
      <c r="V52" s="36">
        <v>5.4</v>
      </c>
    </row>
    <row r="53" spans="2:22" x14ac:dyDescent="0.25">
      <c r="B53" s="44" t="s">
        <v>66</v>
      </c>
      <c r="C53" s="39" t="s">
        <v>67</v>
      </c>
      <c r="D53" s="36">
        <v>100</v>
      </c>
      <c r="E53" s="39" t="s">
        <v>67</v>
      </c>
      <c r="F53" s="36">
        <v>100</v>
      </c>
      <c r="G53" s="39" t="s">
        <v>67</v>
      </c>
      <c r="H53" s="36">
        <v>100</v>
      </c>
      <c r="I53" s="39" t="s">
        <v>67</v>
      </c>
      <c r="J53" s="36">
        <v>100</v>
      </c>
      <c r="K53" s="39" t="s">
        <v>67</v>
      </c>
      <c r="L53" s="36">
        <v>100</v>
      </c>
      <c r="M53" s="39" t="s">
        <v>67</v>
      </c>
      <c r="N53" s="36">
        <v>100</v>
      </c>
      <c r="O53" s="39" t="s">
        <v>67</v>
      </c>
      <c r="P53" s="36">
        <v>100</v>
      </c>
      <c r="Q53" s="39" t="s">
        <v>67</v>
      </c>
      <c r="R53" s="39" t="s">
        <v>67</v>
      </c>
      <c r="S53" s="36">
        <v>100</v>
      </c>
      <c r="T53" s="36"/>
      <c r="U53" s="36">
        <v>100</v>
      </c>
      <c r="V53" s="36"/>
    </row>
    <row r="54" spans="2:22" x14ac:dyDescent="0.25">
      <c r="B54" s="44" t="s">
        <v>68</v>
      </c>
      <c r="C54" s="36">
        <v>8.1</v>
      </c>
      <c r="D54" s="36">
        <v>10.8</v>
      </c>
      <c r="E54" s="36">
        <v>7.8</v>
      </c>
      <c r="F54" s="36">
        <v>9.8000000000000007</v>
      </c>
      <c r="G54" s="36">
        <v>8.5</v>
      </c>
      <c r="H54" s="36">
        <v>9.8000000000000007</v>
      </c>
      <c r="I54" s="36">
        <v>7.9</v>
      </c>
      <c r="J54" s="36">
        <v>9.8000000000000007</v>
      </c>
      <c r="K54" s="36">
        <v>8</v>
      </c>
      <c r="L54" s="36">
        <v>30.4</v>
      </c>
      <c r="M54" s="36">
        <v>8</v>
      </c>
      <c r="N54" s="36">
        <v>11.8</v>
      </c>
      <c r="O54" s="36">
        <v>8.1</v>
      </c>
      <c r="P54" s="36">
        <v>31.4</v>
      </c>
      <c r="Q54" s="36">
        <v>8.1</v>
      </c>
      <c r="R54" s="36">
        <v>7.8</v>
      </c>
      <c r="S54" s="36">
        <v>16.399999999999999</v>
      </c>
      <c r="T54" s="36">
        <v>8</v>
      </c>
      <c r="U54" s="36">
        <v>16.399999999999999</v>
      </c>
      <c r="V54" s="36">
        <v>7.9</v>
      </c>
    </row>
    <row r="55" spans="2:22" x14ac:dyDescent="0.25">
      <c r="B55" s="44" t="s">
        <v>69</v>
      </c>
      <c r="C55" s="36">
        <v>8.1</v>
      </c>
      <c r="D55" s="36">
        <v>17.899999999999999</v>
      </c>
      <c r="E55" s="36">
        <v>8.3000000000000007</v>
      </c>
      <c r="F55" s="36">
        <v>17.899999999999999</v>
      </c>
      <c r="G55" s="36">
        <v>8.4</v>
      </c>
      <c r="H55" s="36">
        <v>17.899999999999999</v>
      </c>
      <c r="I55" s="36">
        <v>8</v>
      </c>
      <c r="J55" s="36">
        <v>21.4</v>
      </c>
      <c r="K55" s="36">
        <v>8</v>
      </c>
      <c r="L55" s="36">
        <v>33.9</v>
      </c>
      <c r="M55" s="36">
        <v>8.1999999999999993</v>
      </c>
      <c r="N55" s="36">
        <v>25</v>
      </c>
      <c r="O55" s="36">
        <v>8.1999999999999993</v>
      </c>
      <c r="P55" s="36">
        <v>35.700000000000003</v>
      </c>
      <c r="Q55" s="36">
        <v>8.1999999999999993</v>
      </c>
      <c r="R55" s="36">
        <v>7.4</v>
      </c>
      <c r="S55" s="36">
        <v>12.2</v>
      </c>
      <c r="T55" s="36">
        <v>8.1</v>
      </c>
      <c r="U55" s="36">
        <v>12.2</v>
      </c>
      <c r="V55" s="36">
        <v>7.8</v>
      </c>
    </row>
    <row r="56" spans="2:22" x14ac:dyDescent="0.25">
      <c r="B56" s="44" t="s">
        <v>70</v>
      </c>
      <c r="C56" s="36">
        <v>8.1999999999999993</v>
      </c>
      <c r="D56" s="36">
        <v>7.1</v>
      </c>
      <c r="E56" s="36">
        <v>8.1</v>
      </c>
      <c r="F56" s="36">
        <v>7.7</v>
      </c>
      <c r="G56" s="36">
        <v>8.6</v>
      </c>
      <c r="H56" s="36">
        <v>8.3000000000000007</v>
      </c>
      <c r="I56" s="36">
        <v>8.1999999999999993</v>
      </c>
      <c r="J56" s="36">
        <v>7.7</v>
      </c>
      <c r="K56" s="36">
        <v>8.4</v>
      </c>
      <c r="L56" s="36">
        <v>20.5</v>
      </c>
      <c r="M56" s="36">
        <v>8.5</v>
      </c>
      <c r="N56" s="36">
        <v>7.7</v>
      </c>
      <c r="O56" s="36">
        <v>8.6</v>
      </c>
      <c r="P56" s="36">
        <v>14.1</v>
      </c>
      <c r="Q56" s="36">
        <v>8.4</v>
      </c>
      <c r="R56" s="36">
        <v>8.1999999999999993</v>
      </c>
      <c r="S56" s="36">
        <v>4</v>
      </c>
      <c r="T56" s="36">
        <v>8.5</v>
      </c>
      <c r="U56" s="36">
        <v>4</v>
      </c>
      <c r="V56" s="36">
        <v>8.3000000000000007</v>
      </c>
    </row>
    <row r="57" spans="2:22" x14ac:dyDescent="0.25">
      <c r="B57" s="44" t="s">
        <v>71</v>
      </c>
      <c r="C57" s="36">
        <v>8</v>
      </c>
      <c r="D57" s="36">
        <v>4.8</v>
      </c>
      <c r="E57" s="36">
        <v>8</v>
      </c>
      <c r="F57" s="36">
        <v>4.8</v>
      </c>
      <c r="G57" s="36">
        <v>8.5</v>
      </c>
      <c r="H57" s="36">
        <v>4.8</v>
      </c>
      <c r="I57" s="36">
        <v>8</v>
      </c>
      <c r="J57" s="36">
        <v>7.2</v>
      </c>
      <c r="K57" s="36">
        <v>8.3000000000000007</v>
      </c>
      <c r="L57" s="36">
        <v>21.7</v>
      </c>
      <c r="M57" s="36">
        <v>8.6</v>
      </c>
      <c r="N57" s="36">
        <v>4.8</v>
      </c>
      <c r="O57" s="36">
        <v>8.3000000000000007</v>
      </c>
      <c r="P57" s="36">
        <v>20.5</v>
      </c>
      <c r="Q57" s="36">
        <v>8.1999999999999993</v>
      </c>
      <c r="R57" s="36">
        <v>8.1999999999999993</v>
      </c>
      <c r="S57" s="36">
        <v>7</v>
      </c>
      <c r="T57" s="36">
        <v>8.1999999999999993</v>
      </c>
      <c r="U57" s="36">
        <v>7</v>
      </c>
      <c r="V57" s="36">
        <v>8.1999999999999993</v>
      </c>
    </row>
    <row r="58" spans="2:22" x14ac:dyDescent="0.25">
      <c r="B58" s="44" t="s">
        <v>72</v>
      </c>
      <c r="C58" s="36">
        <v>8</v>
      </c>
      <c r="D58" s="36">
        <v>25</v>
      </c>
      <c r="E58" s="36">
        <v>8.3000000000000007</v>
      </c>
      <c r="F58" s="36">
        <v>25</v>
      </c>
      <c r="G58" s="36">
        <v>9</v>
      </c>
      <c r="H58" s="36">
        <v>25</v>
      </c>
      <c r="I58" s="36">
        <v>8.1999999999999993</v>
      </c>
      <c r="J58" s="36">
        <v>50</v>
      </c>
      <c r="K58" s="36">
        <v>7.5</v>
      </c>
      <c r="L58" s="36">
        <v>75</v>
      </c>
      <c r="M58" s="36">
        <v>8.5</v>
      </c>
      <c r="N58" s="36">
        <v>25</v>
      </c>
      <c r="O58" s="36">
        <v>8</v>
      </c>
      <c r="P58" s="36">
        <v>50</v>
      </c>
      <c r="Q58" s="36">
        <v>8.1999999999999993</v>
      </c>
      <c r="R58" s="36">
        <v>9.1999999999999993</v>
      </c>
      <c r="S58" s="36">
        <v>20</v>
      </c>
      <c r="T58" s="36">
        <v>9.1999999999999993</v>
      </c>
      <c r="U58" s="36">
        <v>20</v>
      </c>
      <c r="V58" s="36">
        <v>9.1999999999999993</v>
      </c>
    </row>
    <row r="59" spans="2:22" x14ac:dyDescent="0.25">
      <c r="B59" s="44" t="s">
        <v>73</v>
      </c>
      <c r="C59" s="36">
        <v>8.3000000000000007</v>
      </c>
      <c r="D59" s="36">
        <v>0</v>
      </c>
      <c r="E59" s="36">
        <v>8.6999999999999993</v>
      </c>
      <c r="F59" s="36">
        <v>0</v>
      </c>
      <c r="G59" s="36">
        <v>9</v>
      </c>
      <c r="H59" s="36">
        <v>0</v>
      </c>
      <c r="I59" s="36">
        <v>9</v>
      </c>
      <c r="J59" s="36">
        <v>0</v>
      </c>
      <c r="K59" s="36">
        <v>7</v>
      </c>
      <c r="L59" s="36">
        <v>0</v>
      </c>
      <c r="M59" s="36">
        <v>7.5</v>
      </c>
      <c r="N59" s="36">
        <v>0</v>
      </c>
      <c r="O59" s="36">
        <v>8.1999999999999993</v>
      </c>
      <c r="P59" s="36">
        <v>33.299999999999997</v>
      </c>
      <c r="Q59" s="36">
        <v>8.1999999999999993</v>
      </c>
      <c r="R59" s="36">
        <v>8</v>
      </c>
      <c r="S59" s="36">
        <v>33.299999999999997</v>
      </c>
      <c r="T59" s="36">
        <v>8</v>
      </c>
      <c r="U59" s="36">
        <v>33.299999999999997</v>
      </c>
      <c r="V59" s="36">
        <v>8</v>
      </c>
    </row>
    <row r="60" spans="2:22" x14ac:dyDescent="0.25">
      <c r="B60" s="44" t="s">
        <v>75</v>
      </c>
      <c r="C60" s="36">
        <v>8</v>
      </c>
      <c r="D60" s="36">
        <v>14.5</v>
      </c>
      <c r="E60" s="36">
        <v>8</v>
      </c>
      <c r="F60" s="36">
        <v>12.7</v>
      </c>
      <c r="G60" s="36">
        <v>8.8000000000000007</v>
      </c>
      <c r="H60" s="36">
        <v>13.6</v>
      </c>
      <c r="I60" s="36">
        <v>8</v>
      </c>
      <c r="J60" s="36">
        <v>12.7</v>
      </c>
      <c r="K60" s="36">
        <v>8.3000000000000007</v>
      </c>
      <c r="L60" s="36">
        <v>29.1</v>
      </c>
      <c r="M60" s="36">
        <v>8.1999999999999993</v>
      </c>
      <c r="N60" s="36">
        <v>17.3</v>
      </c>
      <c r="O60" s="36">
        <v>8.3000000000000007</v>
      </c>
      <c r="P60" s="36">
        <v>28.2</v>
      </c>
      <c r="Q60" s="36">
        <v>8.1999999999999993</v>
      </c>
      <c r="R60" s="36">
        <v>7.9</v>
      </c>
      <c r="S60" s="36">
        <v>17.899999999999999</v>
      </c>
      <c r="T60" s="36">
        <v>8</v>
      </c>
      <c r="U60" s="36">
        <v>21.8</v>
      </c>
      <c r="V60" s="36">
        <v>8</v>
      </c>
    </row>
    <row r="61" spans="2:22" x14ac:dyDescent="0.25">
      <c r="B61" s="44" t="s">
        <v>76</v>
      </c>
      <c r="C61" s="36">
        <v>8.6</v>
      </c>
      <c r="D61" s="36">
        <v>0</v>
      </c>
      <c r="E61" s="36">
        <v>8.5</v>
      </c>
      <c r="F61" s="36">
        <v>0</v>
      </c>
      <c r="G61" s="36">
        <v>8.9</v>
      </c>
      <c r="H61" s="36">
        <v>0</v>
      </c>
      <c r="I61" s="36">
        <v>8.6</v>
      </c>
      <c r="J61" s="36">
        <v>0</v>
      </c>
      <c r="K61" s="36">
        <v>8.5</v>
      </c>
      <c r="L61" s="36">
        <v>14.8</v>
      </c>
      <c r="M61" s="36">
        <v>8.6</v>
      </c>
      <c r="N61" s="36">
        <v>1.9</v>
      </c>
      <c r="O61" s="36">
        <v>8.5</v>
      </c>
      <c r="P61" s="36">
        <v>18.5</v>
      </c>
      <c r="Q61" s="36">
        <v>8.6</v>
      </c>
      <c r="R61" s="36">
        <v>8.4</v>
      </c>
      <c r="S61" s="36">
        <v>5.4</v>
      </c>
      <c r="T61" s="36">
        <v>8.6999999999999993</v>
      </c>
      <c r="U61" s="36">
        <v>5.4</v>
      </c>
      <c r="V61" s="36">
        <v>8.6</v>
      </c>
    </row>
    <row r="62" spans="2:22" x14ac:dyDescent="0.25">
      <c r="B62" s="44" t="s">
        <v>77</v>
      </c>
      <c r="C62" s="36">
        <v>8.8000000000000007</v>
      </c>
      <c r="D62" s="36">
        <v>0</v>
      </c>
      <c r="E62" s="36">
        <v>9.1</v>
      </c>
      <c r="F62" s="36">
        <v>0</v>
      </c>
      <c r="G62" s="36">
        <v>9.1999999999999993</v>
      </c>
      <c r="H62" s="36">
        <v>0</v>
      </c>
      <c r="I62" s="36">
        <v>9.1999999999999993</v>
      </c>
      <c r="J62" s="36">
        <v>8.3000000000000007</v>
      </c>
      <c r="K62" s="36">
        <v>9</v>
      </c>
      <c r="L62" s="36">
        <v>41.7</v>
      </c>
      <c r="M62" s="36">
        <v>9</v>
      </c>
      <c r="N62" s="36">
        <v>0</v>
      </c>
      <c r="O62" s="36">
        <v>9.1999999999999993</v>
      </c>
      <c r="P62" s="36">
        <v>8.3000000000000007</v>
      </c>
      <c r="Q62" s="36">
        <v>9.1</v>
      </c>
      <c r="R62" s="36">
        <v>8.6</v>
      </c>
      <c r="S62" s="36">
        <v>16.7</v>
      </c>
      <c r="T62" s="36">
        <v>8.8000000000000007</v>
      </c>
      <c r="U62" s="36">
        <v>16.7</v>
      </c>
      <c r="V62" s="36">
        <v>8.6999999999999993</v>
      </c>
    </row>
    <row r="63" spans="2:22" x14ac:dyDescent="0.25">
      <c r="B63" s="44" t="s">
        <v>78</v>
      </c>
      <c r="C63" s="36">
        <v>8.1999999999999993</v>
      </c>
      <c r="D63" s="36">
        <v>0</v>
      </c>
      <c r="E63" s="36">
        <v>8</v>
      </c>
      <c r="F63" s="36">
        <v>0</v>
      </c>
      <c r="G63" s="36">
        <v>8.1999999999999993</v>
      </c>
      <c r="H63" s="36">
        <v>0</v>
      </c>
      <c r="I63" s="36">
        <v>7.8</v>
      </c>
      <c r="J63" s="36">
        <v>2.2999999999999998</v>
      </c>
      <c r="K63" s="36">
        <v>8</v>
      </c>
      <c r="L63" s="36">
        <v>15.9</v>
      </c>
      <c r="M63" s="36">
        <v>7.6</v>
      </c>
      <c r="N63" s="36">
        <v>0</v>
      </c>
      <c r="O63" s="36">
        <v>8</v>
      </c>
      <c r="P63" s="36">
        <v>9.1</v>
      </c>
      <c r="Q63" s="36">
        <v>8</v>
      </c>
      <c r="R63" s="36">
        <v>7.9</v>
      </c>
      <c r="S63" s="36">
        <v>3.3</v>
      </c>
      <c r="T63" s="36">
        <v>8.1999999999999993</v>
      </c>
      <c r="U63" s="36">
        <v>3.3</v>
      </c>
      <c r="V63" s="36">
        <v>8.1</v>
      </c>
    </row>
    <row r="64" spans="2:22" x14ac:dyDescent="0.25">
      <c r="B64" s="44" t="s">
        <v>79</v>
      </c>
      <c r="C64" s="36">
        <v>8.1999999999999993</v>
      </c>
      <c r="D64" s="36">
        <v>0</v>
      </c>
      <c r="E64" s="36">
        <v>8.1999999999999993</v>
      </c>
      <c r="F64" s="36">
        <v>0</v>
      </c>
      <c r="G64" s="36">
        <v>8.6</v>
      </c>
      <c r="H64" s="36">
        <v>0</v>
      </c>
      <c r="I64" s="36">
        <v>8.5</v>
      </c>
      <c r="J64" s="36">
        <v>5</v>
      </c>
      <c r="K64" s="36">
        <v>8.6999999999999993</v>
      </c>
      <c r="L64" s="36">
        <v>30</v>
      </c>
      <c r="M64" s="36">
        <v>8.9</v>
      </c>
      <c r="N64" s="36">
        <v>0</v>
      </c>
      <c r="O64" s="36">
        <v>8.6</v>
      </c>
      <c r="P64" s="36">
        <v>10</v>
      </c>
      <c r="Q64" s="36">
        <v>8.5</v>
      </c>
      <c r="R64" s="36">
        <v>9.4</v>
      </c>
      <c r="S64" s="36">
        <v>0</v>
      </c>
      <c r="T64" s="36">
        <v>9.4</v>
      </c>
      <c r="U64" s="36">
        <v>0</v>
      </c>
      <c r="V64" s="36">
        <v>9.4</v>
      </c>
    </row>
    <row r="65" spans="2:22" x14ac:dyDescent="0.25">
      <c r="B65" s="44" t="s">
        <v>80</v>
      </c>
      <c r="C65" s="36">
        <v>8.3000000000000007</v>
      </c>
      <c r="D65" s="36">
        <v>4.5</v>
      </c>
      <c r="E65" s="36">
        <v>8.1</v>
      </c>
      <c r="F65" s="36">
        <v>4.5</v>
      </c>
      <c r="G65" s="36">
        <v>8.8000000000000007</v>
      </c>
      <c r="H65" s="36">
        <v>4.5</v>
      </c>
      <c r="I65" s="36">
        <v>8.1999999999999993</v>
      </c>
      <c r="J65" s="36">
        <v>4.5</v>
      </c>
      <c r="K65" s="36">
        <v>8.4</v>
      </c>
      <c r="L65" s="36">
        <v>20.5</v>
      </c>
      <c r="M65" s="36">
        <v>8.3000000000000007</v>
      </c>
      <c r="N65" s="36">
        <v>6.8</v>
      </c>
      <c r="O65" s="36">
        <v>7.9</v>
      </c>
      <c r="P65" s="36">
        <v>20.5</v>
      </c>
      <c r="Q65" s="36">
        <v>8.3000000000000007</v>
      </c>
      <c r="R65" s="36">
        <v>8.1</v>
      </c>
      <c r="S65" s="36">
        <v>1.6</v>
      </c>
      <c r="T65" s="36">
        <v>8.6999999999999993</v>
      </c>
      <c r="U65" s="36">
        <v>4.8</v>
      </c>
      <c r="V65" s="36">
        <v>8.4</v>
      </c>
    </row>
    <row r="66" spans="2:22" x14ac:dyDescent="0.25">
      <c r="B66" s="44" t="s">
        <v>81</v>
      </c>
      <c r="C66" s="36">
        <v>8.3000000000000007</v>
      </c>
      <c r="D66" s="36">
        <v>7.7</v>
      </c>
      <c r="E66" s="36">
        <v>8.6</v>
      </c>
      <c r="F66" s="36">
        <v>15.4</v>
      </c>
      <c r="G66" s="36">
        <v>8.5</v>
      </c>
      <c r="H66" s="36">
        <v>15.4</v>
      </c>
      <c r="I66" s="36">
        <v>8.1</v>
      </c>
      <c r="J66" s="36">
        <v>7.7</v>
      </c>
      <c r="K66" s="36">
        <v>8.3000000000000007</v>
      </c>
      <c r="L66" s="36">
        <v>15.4</v>
      </c>
      <c r="M66" s="36">
        <v>8.4</v>
      </c>
      <c r="N66" s="36">
        <v>15.4</v>
      </c>
      <c r="O66" s="36">
        <v>8.4</v>
      </c>
      <c r="P66" s="36">
        <v>23.1</v>
      </c>
      <c r="Q66" s="36">
        <v>8.4</v>
      </c>
      <c r="R66" s="36">
        <v>8.6999999999999993</v>
      </c>
      <c r="S66" s="36">
        <v>6.2</v>
      </c>
      <c r="T66" s="36">
        <v>8.4</v>
      </c>
      <c r="U66" s="36">
        <v>6.2</v>
      </c>
      <c r="V66" s="36">
        <v>8.6</v>
      </c>
    </row>
    <row r="67" spans="2:22" x14ac:dyDescent="0.25">
      <c r="B67" s="44" t="s">
        <v>82</v>
      </c>
      <c r="C67" s="36">
        <v>8.1999999999999993</v>
      </c>
      <c r="D67" s="36">
        <v>12.5</v>
      </c>
      <c r="E67" s="36">
        <v>8.3000000000000007</v>
      </c>
      <c r="F67" s="36">
        <v>8.3000000000000007</v>
      </c>
      <c r="G67" s="36">
        <v>8.9</v>
      </c>
      <c r="H67" s="36">
        <v>8.3000000000000007</v>
      </c>
      <c r="I67" s="36">
        <v>8.9</v>
      </c>
      <c r="J67" s="36">
        <v>8.3000000000000007</v>
      </c>
      <c r="K67" s="36">
        <v>8.5</v>
      </c>
      <c r="L67" s="36">
        <v>50</v>
      </c>
      <c r="M67" s="36">
        <v>9.1999999999999993</v>
      </c>
      <c r="N67" s="36">
        <v>16.7</v>
      </c>
      <c r="O67" s="36">
        <v>8.4</v>
      </c>
      <c r="P67" s="36">
        <v>33.299999999999997</v>
      </c>
      <c r="Q67" s="36">
        <v>8.6</v>
      </c>
      <c r="R67" s="36">
        <v>8.9</v>
      </c>
      <c r="S67" s="36">
        <v>11.8</v>
      </c>
      <c r="T67" s="36">
        <v>9.3000000000000007</v>
      </c>
      <c r="U67" s="36">
        <v>11.8</v>
      </c>
      <c r="V67" s="36">
        <v>9.1</v>
      </c>
    </row>
    <row r="68" spans="2:22" x14ac:dyDescent="0.25">
      <c r="B68" s="44" t="s">
        <v>83</v>
      </c>
      <c r="C68" s="36">
        <v>8.1</v>
      </c>
      <c r="D68" s="36">
        <v>0</v>
      </c>
      <c r="E68" s="36">
        <v>9</v>
      </c>
      <c r="F68" s="36">
        <v>0</v>
      </c>
      <c r="G68" s="36">
        <v>9.5</v>
      </c>
      <c r="H68" s="36">
        <v>0</v>
      </c>
      <c r="I68" s="36">
        <v>9.1999999999999993</v>
      </c>
      <c r="J68" s="36">
        <v>14.3</v>
      </c>
      <c r="K68" s="36">
        <v>8.9</v>
      </c>
      <c r="L68" s="36">
        <v>14.3</v>
      </c>
      <c r="M68" s="36">
        <v>9.1</v>
      </c>
      <c r="N68" s="36">
        <v>0</v>
      </c>
      <c r="O68" s="36">
        <v>8.9</v>
      </c>
      <c r="P68" s="36">
        <v>28.6</v>
      </c>
      <c r="Q68" s="36">
        <v>9</v>
      </c>
      <c r="R68" s="36">
        <v>8.5</v>
      </c>
      <c r="S68" s="36">
        <v>0</v>
      </c>
      <c r="T68" s="36">
        <v>9.4</v>
      </c>
      <c r="U68" s="36">
        <v>0</v>
      </c>
      <c r="V68" s="36">
        <v>8.9</v>
      </c>
    </row>
    <row r="69" spans="2:22" x14ac:dyDescent="0.25">
      <c r="B69" s="44" t="s">
        <v>84</v>
      </c>
      <c r="C69" s="36">
        <v>8.1999999999999993</v>
      </c>
      <c r="D69" s="36">
        <v>5.4</v>
      </c>
      <c r="E69" s="36">
        <v>8.1999999999999993</v>
      </c>
      <c r="F69" s="36">
        <v>5.4</v>
      </c>
      <c r="G69" s="36">
        <v>8.6999999999999993</v>
      </c>
      <c r="H69" s="36">
        <v>5.4</v>
      </c>
      <c r="I69" s="36">
        <v>8.1999999999999993</v>
      </c>
      <c r="J69" s="36">
        <v>8.5</v>
      </c>
      <c r="K69" s="36">
        <v>8.4</v>
      </c>
      <c r="L69" s="36">
        <v>25.4</v>
      </c>
      <c r="M69" s="36">
        <v>8.3000000000000007</v>
      </c>
      <c r="N69" s="36">
        <v>5.4</v>
      </c>
      <c r="O69" s="36">
        <v>8.3000000000000007</v>
      </c>
      <c r="P69" s="36">
        <v>10.8</v>
      </c>
      <c r="Q69" s="36">
        <v>8.3000000000000007</v>
      </c>
      <c r="R69" s="36">
        <v>7.8</v>
      </c>
      <c r="S69" s="36">
        <v>7.7</v>
      </c>
      <c r="T69" s="36">
        <v>8.1999999999999993</v>
      </c>
      <c r="U69" s="36">
        <v>6.6</v>
      </c>
      <c r="V69" s="36">
        <v>8</v>
      </c>
    </row>
    <row r="70" spans="2:22" x14ac:dyDescent="0.25">
      <c r="B70" s="44" t="s">
        <v>85</v>
      </c>
      <c r="C70" s="36">
        <v>8.1999999999999993</v>
      </c>
      <c r="D70" s="36">
        <v>0</v>
      </c>
      <c r="E70" s="36">
        <v>8.1</v>
      </c>
      <c r="F70" s="36">
        <v>0</v>
      </c>
      <c r="G70" s="36">
        <v>8.4</v>
      </c>
      <c r="H70" s="36">
        <v>0</v>
      </c>
      <c r="I70" s="36">
        <v>8.1999999999999993</v>
      </c>
      <c r="J70" s="36">
        <v>0</v>
      </c>
      <c r="K70" s="36">
        <v>7.8</v>
      </c>
      <c r="L70" s="36">
        <v>33.299999999999997</v>
      </c>
      <c r="M70" s="36">
        <v>8.1999999999999993</v>
      </c>
      <c r="N70" s="36">
        <v>0</v>
      </c>
      <c r="O70" s="36">
        <v>7.5</v>
      </c>
      <c r="P70" s="36">
        <v>33.299999999999997</v>
      </c>
      <c r="Q70" s="36">
        <v>8</v>
      </c>
      <c r="R70" s="36">
        <v>8.1</v>
      </c>
      <c r="S70" s="36">
        <v>0</v>
      </c>
      <c r="T70" s="36">
        <v>9.1999999999999993</v>
      </c>
      <c r="U70" s="36">
        <v>20</v>
      </c>
      <c r="V70" s="36">
        <v>8.6999999999999993</v>
      </c>
    </row>
  </sheetData>
  <sheetProtection algorithmName="SHA-512" hashValue="lP3FFz/NBZ0udJc6sYyo+BdhgrjKOjRKu/zn0sx0A3HOnUMWY/gEJpIz8VKi+5/gUNC9mzMJ6GofcOp23wNwBQ==" saltValue="WV5ATXFLtOWctT0Ul9hrdg==" spinCount="100000" sheet="1" objects="1" scenarios="1"/>
  <mergeCells count="7">
    <mergeCell ref="R47:V47"/>
    <mergeCell ref="A1:L1"/>
    <mergeCell ref="A2:L2"/>
    <mergeCell ref="A3:L3"/>
    <mergeCell ref="A5:L5"/>
    <mergeCell ref="B47:B48"/>
    <mergeCell ref="C47:Q4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Representatividade</vt:lpstr>
      <vt:lpstr>Resultados Gerais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2023-05-24T19:43:23Z</dcterms:created>
  <dcterms:modified xsi:type="dcterms:W3CDTF">2023-05-25T13:18:33Z</dcterms:modified>
</cp:coreProperties>
</file>