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2\SEMI\"/>
    </mc:Choice>
  </mc:AlternateContent>
  <xr:revisionPtr revIDLastSave="0" documentId="13_ncr:1_{F450446F-EA87-4FE9-AA20-06D48B85804F}" xr6:coauthVersionLast="47" xr6:coauthVersionMax="47" xr10:uidLastSave="{00000000-0000-0000-0000-000000000000}"/>
  <workbookProtection workbookAlgorithmName="SHA-512" workbookHashValue="aBI65tU+HWyL1pWsjEX4f4y5NvfVmFUR6F26IxNSy32Hdx+8FtVrA4ARIUWouUpbmQ6/WKfGuSwO5U4xeAW7JQ==" workbookSaltValue="6N2W+UN2tMLY3dahpIUgVQ==" workbookSpinCount="100000" lockStructure="1"/>
  <bookViews>
    <workbookView xWindow="-120" yWindow="-120" windowWidth="29040" windowHeight="15840" xr2:uid="{A7270C69-419E-4653-B27D-E086975E1D31}"/>
  </bookViews>
  <sheets>
    <sheet name="Menu" sheetId="1" r:id="rId1"/>
    <sheet name="Representatividade" sheetId="2" r:id="rId2"/>
    <sheet name="Geral" sheetId="3" r:id="rId3"/>
    <sheet name="Cursos" sheetId="4" r:id="rId4"/>
    <sheet name="Coordenação de Curso" sheetId="5" r:id="rId5"/>
    <sheet name="Secretaria do Polo" sheetId="6" r:id="rId6"/>
    <sheet name="Solicitação de Servicos" sheetId="7" r:id="rId7"/>
    <sheet name="Tutoria a Distância" sheetId="8" r:id="rId8"/>
    <sheet name="Servicos Financeiros" sheetId="9" r:id="rId9"/>
    <sheet name="Distribuição Material Didático" sheetId="10" r:id="rId10"/>
    <sheet name="LPI" sheetId="11" r:id="rId11"/>
    <sheet name="CMA" sheetId="12" r:id="rId12"/>
    <sheet name="CPA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3" i="13" l="1"/>
  <c r="K142" i="13"/>
  <c r="K141" i="13"/>
  <c r="K140" i="13"/>
  <c r="K139" i="13"/>
  <c r="K138" i="13"/>
  <c r="K137" i="13"/>
  <c r="K136" i="13"/>
  <c r="K135" i="13"/>
  <c r="K134" i="13"/>
  <c r="K133" i="13"/>
  <c r="K132" i="13"/>
  <c r="K131" i="13"/>
  <c r="K130" i="13"/>
  <c r="K129" i="13"/>
  <c r="K122" i="13"/>
  <c r="K121" i="13"/>
  <c r="K120" i="13"/>
  <c r="K119" i="13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77" i="5"/>
  <c r="M76" i="5"/>
  <c r="M75" i="5"/>
  <c r="M74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2" i="5"/>
  <c r="J31" i="5"/>
  <c r="J30" i="5"/>
  <c r="J29" i="5"/>
  <c r="J23" i="5"/>
  <c r="Q319" i="4"/>
  <c r="Q318" i="4"/>
  <c r="Q317" i="4"/>
  <c r="Q316" i="4"/>
  <c r="Q315" i="4"/>
  <c r="Q314" i="4"/>
  <c r="Q313" i="4"/>
  <c r="Q312" i="4"/>
  <c r="Q311" i="4"/>
  <c r="Q310" i="4"/>
  <c r="Q309" i="4"/>
  <c r="Q308" i="4"/>
  <c r="Q307" i="4"/>
  <c r="Q306" i="4"/>
  <c r="Q305" i="4"/>
  <c r="Q298" i="4"/>
  <c r="Q297" i="4"/>
  <c r="Q296" i="4"/>
  <c r="Q295" i="4"/>
  <c r="D43" i="2"/>
</calcChain>
</file>

<file path=xl/sharedStrings.xml><?xml version="1.0" encoding="utf-8"?>
<sst xmlns="http://schemas.openxmlformats.org/spreadsheetml/2006/main" count="1575" uniqueCount="253">
  <si>
    <t>MENU</t>
  </si>
  <si>
    <t>REPRESENTATIVIDADE</t>
  </si>
  <si>
    <t>Escola</t>
  </si>
  <si>
    <t>Curso</t>
  </si>
  <si>
    <t>Código do Curso</t>
  </si>
  <si>
    <t>Total de Alunos</t>
  </si>
  <si>
    <t>Respondentes</t>
  </si>
  <si>
    <t>Representatividade</t>
  </si>
  <si>
    <t>Escola Superior de Gestão, Comunicação e Negócios</t>
  </si>
  <si>
    <t>BACHARELADO EM ADMINISTRAÇÃO</t>
  </si>
  <si>
    <t>Escola Superior de Saúde Única</t>
  </si>
  <si>
    <t>BACHARELADO EM BIOMEDICINA</t>
  </si>
  <si>
    <t>BACHARELADO EM CIÊNCIAS CONTÁBEIS</t>
  </si>
  <si>
    <t>BACHARELADO EM COMUNICAÇÃO SOCIAL: PUBLICIDADE E PROPAGANDA</t>
  </si>
  <si>
    <t>Escola Superior de Educação</t>
  </si>
  <si>
    <t>BACHARELADO EM EDUCAÇÃO FÍSICA</t>
  </si>
  <si>
    <t>BACHARELADO EM ENFERMAGEM</t>
  </si>
  <si>
    <t>Escola Superior Politécnica Uninter</t>
  </si>
  <si>
    <t xml:space="preserve">BACHARELADO EM ENGENHARIA DA COMPUTAÇÃO </t>
  </si>
  <si>
    <t>BACHARELADO EM ENGENHARIA DE PRODUÇÃO</t>
  </si>
  <si>
    <t>BACHARELADO EM ENGENHARIA ELÉTRICA – HABILITAÇÃO ELETRÔNICA</t>
  </si>
  <si>
    <t>BACHARELADO EM FARMÁCIA</t>
  </si>
  <si>
    <t>BACHARELADO EM FISIOTERAPIA</t>
  </si>
  <si>
    <t>BACHARELADO EM JORNALISMO</t>
  </si>
  <si>
    <t>BACHARELADO EM MEDICINA VETERINÁRIA</t>
  </si>
  <si>
    <t>BACHARELADO EM NUTRIÇÃO</t>
  </si>
  <si>
    <t>LICENCIATURA EM EDUCAÇÃO FÍSICA</t>
  </si>
  <si>
    <t>LICENCIATURA EM GEOGRAFIA</t>
  </si>
  <si>
    <t>LICENCIATURA EM LETRAS</t>
  </si>
  <si>
    <t>LICENCIATURA EM MATEMÁTICA</t>
  </si>
  <si>
    <t>LICENCIATURA EM PEDAGOGIA</t>
  </si>
  <si>
    <t>LICENCIATURA EM HISTÓRIA - SEMIPRESENCIAL</t>
  </si>
  <si>
    <t>TEC. EM ANÁLISE E DESENVOLVIMENTO DE SISTEMAS</t>
  </si>
  <si>
    <t xml:space="preserve">TEC. EM COACHING E DESENVOLVIMENTO HUMANO </t>
  </si>
  <si>
    <t>TEC. EM COMÉRCIO EXTERIOR</t>
  </si>
  <si>
    <t>TEC. EM ESTÉTICA E COSMÉTICA</t>
  </si>
  <si>
    <t>TEC. EM GESTÃO COMERCIAL</t>
  </si>
  <si>
    <t>TEC. EM GESTÃO DA PRODUÇÃO INDUSTRIAL</t>
  </si>
  <si>
    <t>TEC. EM GESTÃO DE RECURSOS HUMANOS</t>
  </si>
  <si>
    <t>TEC. EM GESTÃO FINANCEIRA</t>
  </si>
  <si>
    <t>TEC. EM INSTRUMENTAÇÃO CIRÚRGICA</t>
  </si>
  <si>
    <t>TEC. EM LOGÍSTICA</t>
  </si>
  <si>
    <t>TEC. EM MARKETING</t>
  </si>
  <si>
    <t xml:space="preserve">TEC. EM MARKETING DIGITAL  </t>
  </si>
  <si>
    <t>TEC. EM PARAMEDICINA</t>
  </si>
  <si>
    <t>TEC. EM PODOLOGIA</t>
  </si>
  <si>
    <t>TEC. EM PROCESSOS GERENCIAIS</t>
  </si>
  <si>
    <t>TOTAL</t>
  </si>
  <si>
    <t>GERAL DA IES</t>
  </si>
  <si>
    <t>Quesitos</t>
  </si>
  <si>
    <t>Solicitação de Serviços</t>
  </si>
  <si>
    <t>Serviços Financeiros</t>
  </si>
  <si>
    <t>Tutoria à Distância</t>
  </si>
  <si>
    <t>Distribuição Material Didático</t>
  </si>
  <si>
    <t>LPI's</t>
  </si>
  <si>
    <t>CMA</t>
  </si>
  <si>
    <t>CPA</t>
  </si>
  <si>
    <t>CURSOS</t>
  </si>
  <si>
    <t>*TR: Total de Respostas</t>
  </si>
  <si>
    <t>*NTCA: Não tenho condições de avaliar</t>
  </si>
  <si>
    <t>O curso corresponde às expectativas iniciais</t>
  </si>
  <si>
    <t>Q1</t>
  </si>
  <si>
    <t xml:space="preserve">Concordo totalmente       </t>
  </si>
  <si>
    <t>Q2</t>
  </si>
  <si>
    <t xml:space="preserve">Concordo parcialmente     </t>
  </si>
  <si>
    <t>Q3</t>
  </si>
  <si>
    <t>Não concordo/nem discordo</t>
  </si>
  <si>
    <t>Q4</t>
  </si>
  <si>
    <t>Discordo parcialmente</t>
  </si>
  <si>
    <t>Q5</t>
  </si>
  <si>
    <t>Discordo totalmente</t>
  </si>
  <si>
    <t>Total</t>
  </si>
  <si>
    <t>Geral IES</t>
  </si>
  <si>
    <t>ESCOLA</t>
  </si>
  <si>
    <t>ESE</t>
  </si>
  <si>
    <t>-</t>
  </si>
  <si>
    <t>ESGCN</t>
  </si>
  <si>
    <t>ESSU</t>
  </si>
  <si>
    <t>ESP</t>
  </si>
  <si>
    <t>CURSO</t>
  </si>
  <si>
    <t>BACH. EM ADMINISTRAÇÃO</t>
  </si>
  <si>
    <t>BACH. EM BIOMEDICINA</t>
  </si>
  <si>
    <t>BACH. EM CIÊNCIAS CONTÁBEIS</t>
  </si>
  <si>
    <t>BACH. EM COMUNICAÇÃO SOCIAL: PUBLICIDADE E PROPAGANDA</t>
  </si>
  <si>
    <t>BACH. EM ENFERMAGEM</t>
  </si>
  <si>
    <t>BACH. EM ENGENHARIA ELÉTRICA</t>
  </si>
  <si>
    <t>BACH. EM FARMÁCIA</t>
  </si>
  <si>
    <t>BACH. EM FISIOTERAPIA</t>
  </si>
  <si>
    <t>BACH. EM JORNALISMO</t>
  </si>
  <si>
    <t>BACH. EM MEDICINA VETERINÁRIA</t>
  </si>
  <si>
    <t>BACH. EM NUTRIÇÃO</t>
  </si>
  <si>
    <t>*Os cursos de Bacharelado em Engenharia da Computação, Tecnologia em Gestão Comercial e Tecnologia em Marketing Digital obtiveram somente um respondente, tornando-se inviável a análise dos resultados.</t>
  </si>
  <si>
    <t>O curso propicia formação necessária para o desempenho profissional</t>
  </si>
  <si>
    <t>Avalie o currículo do seu curso em relação à integração entre os conteúdos das disciplinas do módulo</t>
  </si>
  <si>
    <t>Os conteúdos das disciplinas são bem integrados</t>
  </si>
  <si>
    <t>Os conteúdos das disciplinas são relativamente integrados</t>
  </si>
  <si>
    <t>Os conteúdos das disciplinas são pouco integrados</t>
  </si>
  <si>
    <t>Os conteúdos das disciplinas não apresentam integração</t>
  </si>
  <si>
    <t xml:space="preserve">Como você avalia o nível de exigência do curso: </t>
  </si>
  <si>
    <t>Deveria exigir muito mais de mim</t>
  </si>
  <si>
    <t>Deveria exigir um pouco mais de mim</t>
  </si>
  <si>
    <t>Exige de mim na medida certa</t>
  </si>
  <si>
    <t>Deveria exigir um pouco menos de mim</t>
  </si>
  <si>
    <t>Deveria exigir muito menos de mim</t>
  </si>
  <si>
    <t xml:space="preserve">Ao buscar uma boa formação que me habilite a um novo emprego ou profissão, você procura cursos que possuem principalmente, quais das seguintes características: </t>
  </si>
  <si>
    <t xml:space="preserve">Reconhecidos pelo Ministério da Educação – MEC </t>
  </si>
  <si>
    <t xml:space="preserve">Tenham uma boa avaliação do MEC (ENADE e Reconhecimento de Curso) </t>
  </si>
  <si>
    <t xml:space="preserve">Possuam professores com boa formação acadêmica, maioria de mestres e doutores </t>
  </si>
  <si>
    <t xml:space="preserve">Possuam professores com boa experiência no mercado de trabalho em suas áreas </t>
  </si>
  <si>
    <t xml:space="preserve">Sejam tradicionais, de profissões já reconhecidas pelo mercado </t>
  </si>
  <si>
    <t>Q6</t>
  </si>
  <si>
    <t xml:space="preserve">Sejam inovadores, de novas profissões do mercado de trabalho </t>
  </si>
  <si>
    <t>Q7</t>
  </si>
  <si>
    <t xml:space="preserve">Possuam flexibilidade de matriz curricular, para poder montar meu perfil profissional </t>
  </si>
  <si>
    <t>Q8</t>
  </si>
  <si>
    <t xml:space="preserve">Que possibilitem flexibilidade nos horários de estudo </t>
  </si>
  <si>
    <t>Q9</t>
  </si>
  <si>
    <t xml:space="preserve">Apresentem práticas e estudos de caso realizados em laboratórios (físicos ou virtuais) </t>
  </si>
  <si>
    <t>Q10</t>
  </si>
  <si>
    <t xml:space="preserve">Possuam bons materiais didáticos </t>
  </si>
  <si>
    <t>Q11</t>
  </si>
  <si>
    <t xml:space="preserve">Ofertem livros físicos e/ou virtuais </t>
  </si>
  <si>
    <t>Q12</t>
  </si>
  <si>
    <t xml:space="preserve">Ofertem materiais para atividades práticas individuais (laboratórios portáteis) </t>
  </si>
  <si>
    <t>Q13</t>
  </si>
  <si>
    <t xml:space="preserve">Tenham aulas ao vivo (mesmo que on-line) com professores e alunos </t>
  </si>
  <si>
    <t>Q14</t>
  </si>
  <si>
    <t xml:space="preserve">Realizem atividades em grupo </t>
  </si>
  <si>
    <t>Reconhecidos pelo Ministério da Educação – MEC</t>
  </si>
  <si>
    <t>Tenham uma boa avaliação do MEC (ENADE e Reconhecimento de Curso)</t>
  </si>
  <si>
    <t>Possuam professores com boa formação acadêmica, maioria de mestres e doutores</t>
  </si>
  <si>
    <t>Sejam inovadores, de novas profissões do mercado de trabalho</t>
  </si>
  <si>
    <t>Possuam flexibilidade de matriz curricular, para poder montar meu perfil profissional</t>
  </si>
  <si>
    <t>Que possibilitem flexibilidade nos horários de estudo</t>
  </si>
  <si>
    <t>Apresentem práticas e estudos de caso realizados em laboratórios (físicos ou virtuais)</t>
  </si>
  <si>
    <t>Possuam bons materiais didáticos</t>
  </si>
  <si>
    <t>Ofertem livros físicos e/ou virtuais</t>
  </si>
  <si>
    <t>Tenham aulas ao vivo (mesmo que on-line) com professores e alunos</t>
  </si>
  <si>
    <t>Realizem atividades em grupo</t>
  </si>
  <si>
    <t>Obs.: questão de múltipla escolha.</t>
  </si>
  <si>
    <t>COORDENAÇÃO DE CURSO</t>
  </si>
  <si>
    <t>IMPORTANTE: Bloco inserido em 2022, até 2019 as questões sobre a coordenação focavam na atividade presencial do coordenador.</t>
  </si>
  <si>
    <t xml:space="preserve">Dentre as funções do(a) coordenador(a) de seu curso de graduação a distância, quais as TRÊS atribuições que você reconhece imediatamente como realizadas por ele(a)? </t>
  </si>
  <si>
    <t xml:space="preserve">Comunicação com os alunos. </t>
  </si>
  <si>
    <t xml:space="preserve">Seleção dos professores para atuar no curso. </t>
  </si>
  <si>
    <t xml:space="preserve">Acompanhamento do material didático das disciplinas. </t>
  </si>
  <si>
    <t xml:space="preserve">Supervisão dos instrumentos de avaliação do curso. </t>
  </si>
  <si>
    <t xml:space="preserve">Acompanhamento dos conteúdos das videoaulas. </t>
  </si>
  <si>
    <t xml:space="preserve">Não tenho condições de avaliar. </t>
  </si>
  <si>
    <t>TR</t>
  </si>
  <si>
    <t>GERAL IES</t>
  </si>
  <si>
    <t>Tipo: Múltipla</t>
  </si>
  <si>
    <t xml:space="preserve">Como você avalia o desempenho do Coordenador(a) do seu curso quanto à </t>
  </si>
  <si>
    <t xml:space="preserve">COMUNICAÇÃO COM OS ALUNOS? </t>
  </si>
  <si>
    <t xml:space="preserve">SELEÇÃO DOS PROFESSORES PARA ATUAR NO CURSO? </t>
  </si>
  <si>
    <t>ACOMPANHAMENTO DO MATERIAL DIDÁTICO DAS DISCIPLINAS?</t>
  </si>
  <si>
    <t>SUPERVISÃO DOS INSTRUMENTOS DE AVALIAÇÃO DO CURSO?</t>
  </si>
  <si>
    <t xml:space="preserve">ACOMPANHAMENTO DOS CONTEÚDOS DAS VIDEOAULAS? </t>
  </si>
  <si>
    <t>NTCA Q1 (%)</t>
  </si>
  <si>
    <t>NTCA Q2 (%)</t>
  </si>
  <si>
    <t>NTCA Q3 (%)</t>
  </si>
  <si>
    <t>NTCA Q4 (%)</t>
  </si>
  <si>
    <t>NTCA Q5 (%)</t>
  </si>
  <si>
    <t>Média</t>
  </si>
  <si>
    <t>NTCA Q1</t>
  </si>
  <si>
    <t>NTCA Q2</t>
  </si>
  <si>
    <t>NTCA Q3</t>
  </si>
  <si>
    <t>NTCA Q4</t>
  </si>
  <si>
    <t>NTCA Q5</t>
  </si>
  <si>
    <t>MÉDIA</t>
  </si>
  <si>
    <t>SECRETARIA DO POLO</t>
  </si>
  <si>
    <t>IMPORTANTE: bloco inserido em 2022, até 2019 em relação à atividade de secretaria, era avaliado o atendimento presencial realizado apenas em Curitiba.</t>
  </si>
  <si>
    <t>Qualidade do atendimento (cordialidade, agilidade, disponibilidade para atendimento).</t>
  </si>
  <si>
    <t>Fornecimento adequado de informações (segurança e confiabilidade na informação fornecida).</t>
  </si>
  <si>
    <t>Adequação do horário de funcionamento da Secretaria às necessidades dos alunos do Polo.</t>
  </si>
  <si>
    <t>Retorno aos alunos de questionamentos ou solicitações.</t>
  </si>
  <si>
    <t>NTCQ1</t>
  </si>
  <si>
    <t>NTCQ2</t>
  </si>
  <si>
    <t>NTCQ3</t>
  </si>
  <si>
    <t>NTCQ4</t>
  </si>
  <si>
    <t>NTCQ13</t>
  </si>
  <si>
    <t>SOLICITAÇÃO DE SERVIÇOS</t>
  </si>
  <si>
    <t>Facilidade de uso do módulo de solicitação de serviços no Univirtus</t>
  </si>
  <si>
    <t>Facilidade para encontrar o serviço que necessita</t>
  </si>
  <si>
    <t>Cumprimento do prazo de retorno das solicitações realizadas</t>
  </si>
  <si>
    <t>TUTORIA A DISTÂNCIA</t>
  </si>
  <si>
    <t>Qualidade das informações e/ou orientações</t>
  </si>
  <si>
    <t>Rapidez (agilidade) nas respostas</t>
  </si>
  <si>
    <t>Funcionalidade do canal Tutoria no Univirtus</t>
  </si>
  <si>
    <t>SERVIÇOS FINANCEIROS</t>
  </si>
  <si>
    <t>Retorno aos alunos de questionamentos ou solicitações</t>
  </si>
  <si>
    <t>Facilidade de uso do módulo financeiro no Univirtus.</t>
  </si>
  <si>
    <t>DISTRIBUIÇÃO DO MATERIAL DIDÁTICO</t>
  </si>
  <si>
    <t>IMPORTANTE: na estratificação por Curso e por Escola, foram considerados somente aqueles cujos alunos receberam Livros Físicos no primeiro semestre de 2022.</t>
  </si>
  <si>
    <t>Os livros são entregues até o início das disciplinas.</t>
  </si>
  <si>
    <t>Os livros são entregues sem danos ou conteúdo faltando.</t>
  </si>
  <si>
    <t>Reposição dos materiais didáticos enviados com defeito.</t>
  </si>
  <si>
    <t>Organização e agilidade do processo de entrega dos livros nos polos</t>
  </si>
  <si>
    <t>Obs.: considera todos os cursos participantes da pesquisa.</t>
  </si>
  <si>
    <t>Laboratório Portátil Individual - LPI</t>
  </si>
  <si>
    <t>IMPORTANTE: na estratificação por Curso e por Escola, foram considerados somente aqueles cujos alunos receberam LPI no primeiro semestre de 2022.</t>
  </si>
  <si>
    <t xml:space="preserve">No seu curso, você recebe um LABORATÓRIO PORTÁTIL INDIVIDUAL - LPI para atividades práticas? </t>
  </si>
  <si>
    <t xml:space="preserve">Sim </t>
  </si>
  <si>
    <t xml:space="preserve">Não </t>
  </si>
  <si>
    <t xml:space="preserve">Não tenho certeza </t>
  </si>
  <si>
    <t xml:space="preserve">Caso no seu curso, você receba o LPI, no polo onde está matriculado(a) disponibiliza um espaço específico para utilizar o LPI? </t>
  </si>
  <si>
    <t xml:space="preserve">Meu curso não requer LPI para atividades práticas </t>
  </si>
  <si>
    <t>Os LPI’S são entregues em tempo hábil para uso na disciplina</t>
  </si>
  <si>
    <t>Os LPI’S são entregues sem danos ou conteúdo faltando</t>
  </si>
  <si>
    <t>Organização e agilidade do processo de entrega dos LPI’S nos polos</t>
  </si>
  <si>
    <t>Os LPI’S contribuem para o processo de aprendizagem</t>
  </si>
  <si>
    <t>Os LPI’S possuem qualidade adequada para a utilização nas práticas</t>
  </si>
  <si>
    <t xml:space="preserve">Obtenção de informações sobre a utilização dos LPI’S em caso de dúvidas </t>
  </si>
  <si>
    <t>NTCA Q6 (%)</t>
  </si>
  <si>
    <t>NTCA Q6</t>
  </si>
  <si>
    <t>Central de Mediação Acadêmica - CMA</t>
  </si>
  <si>
    <t>*TR: Total Respondentes</t>
  </si>
  <si>
    <t xml:space="preserve">Caso, nos últimos 12 meses, você tenha feito contato com a Central de Mediação Acadêmica – CMA, o retorno dado pelo setor, solucionou seu problema? </t>
  </si>
  <si>
    <t xml:space="preserve">Sim, sempre </t>
  </si>
  <si>
    <t xml:space="preserve">Sim, na maior parte das vezes </t>
  </si>
  <si>
    <t xml:space="preserve">Sim, na menor parte das vezes </t>
  </si>
  <si>
    <t xml:space="preserve">Não, em nenhuma das vezes </t>
  </si>
  <si>
    <t xml:space="preserve">Não tenho condições de avaliar </t>
  </si>
  <si>
    <t xml:space="preserve">Com que frequência você recorre aos serviços da Central de Mediação Acadêmica - CMA (autoatendimento, atendimento on-line, 0800 ou ícone “contatos” do AVA Univirtus)? </t>
  </si>
  <si>
    <t xml:space="preserve">Semanalmente </t>
  </si>
  <si>
    <t xml:space="preserve">Quinzenalmente </t>
  </si>
  <si>
    <t xml:space="preserve">Mensalmente </t>
  </si>
  <si>
    <t xml:space="preserve">Ocasionalmente </t>
  </si>
  <si>
    <t xml:space="preserve">Conheço o setor, mas nunca precisei utilizar seus serviços </t>
  </si>
  <si>
    <t xml:space="preserve">Não conheço o setor e quais serviços ele oferece </t>
  </si>
  <si>
    <t>Facilidade de utilização da ferramenta de autoatendimento (automático – Chat Robô)</t>
  </si>
  <si>
    <t>Fornecimento adequado de informações por meio do autoatendimento (automático – Chat Robô)</t>
  </si>
  <si>
    <t>Qualidade do atendimento realizado pelo atendimento on-line (Chat com Assistente)</t>
  </si>
  <si>
    <t>Fornecimento adequado de informações por meio do atendimento on-line (Chat com Assistente)</t>
  </si>
  <si>
    <t>Qualidade do atendimento realizado pelo 0800 (telefone)</t>
  </si>
  <si>
    <t>Fornecimento adequado de informações por meio do 0800 (telefone)</t>
  </si>
  <si>
    <t>Comissão Própria de Avaliação - CPA</t>
  </si>
  <si>
    <t>Importância dos temas pesquisados</t>
  </si>
  <si>
    <t>Quantidade de pesquisas realizadas ao ano</t>
  </si>
  <si>
    <t>Clareza e objetividade das questões</t>
  </si>
  <si>
    <t>Número de questões e tamanho do questionário</t>
  </si>
  <si>
    <t>Facilidade de preenchimento e envio dos questionários</t>
  </si>
  <si>
    <t>NTCA (%)</t>
  </si>
  <si>
    <t xml:space="preserve">Entre as alternativas abaixo, quais delas você considera que servem de incentivo para que responda sempre aos questionários da CPA? </t>
  </si>
  <si>
    <t xml:space="preserve">  Ganhar uma certificação a cada preenchimento. </t>
  </si>
  <si>
    <t xml:space="preserve">  O preenchimento do questionário ser mais fácil. </t>
  </si>
  <si>
    <t xml:space="preserve">  Ocorrerem menos pesquisas ao longo do ano. </t>
  </si>
  <si>
    <t xml:space="preserve">  Os questionários serem mais curtos. </t>
  </si>
  <si>
    <t xml:space="preserve">  Realização de alguma ação promocional, como sorteios de prêmios. </t>
  </si>
  <si>
    <t xml:space="preserve">  Saber mais sobre o impacto das avaliações para o curso e o Polo. </t>
  </si>
  <si>
    <t xml:space="preserve">  Ter mais conhecimento sobre o trabalho da CPA. </t>
  </si>
  <si>
    <t xml:space="preserve">  Outra. Qual</t>
  </si>
  <si>
    <t>Obs.: Questão de múltipla escolha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</si>
</sst>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_-* #,##0.0_-;\-* #,##0.0_-;_-* &quot;-&quot;??_-;_-@_-"/>
    <numFmt numFmtId="167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FFC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FF0000"/>
      <name val="Calibri"/>
      <family val="2"/>
      <scheme val="minor"/>
    </font>
    <font>
      <b/>
      <sz val="24"/>
      <color rgb="FFFFC000"/>
      <name val="Calibri"/>
      <family val="2"/>
      <scheme val="minor"/>
    </font>
    <font>
      <b/>
      <sz val="10"/>
      <name val="Arial"/>
      <family val="2"/>
    </font>
    <font>
      <i/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22"/>
      <color rgb="FFFFC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1"/>
      <color rgb="FFFF0000"/>
      <name val="Arial"/>
      <family val="2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0" fillId="2" borderId="0" xfId="0" applyFill="1"/>
    <xf numFmtId="0" fontId="0" fillId="3" borderId="0" xfId="0" applyFill="1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2" fillId="3" borderId="0" xfId="0" applyFont="1" applyFill="1"/>
    <xf numFmtId="0" fontId="10" fillId="3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16" fontId="2" fillId="4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164" fontId="1" fillId="3" borderId="1" xfId="2" applyNumberFormat="1" applyFill="1" applyBorder="1"/>
    <xf numFmtId="164" fontId="0" fillId="3" borderId="1" xfId="2" applyNumberFormat="1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164" fontId="2" fillId="4" borderId="1" xfId="2" applyNumberFormat="1" applyFont="1" applyFill="1" applyBorder="1"/>
    <xf numFmtId="0" fontId="7" fillId="3" borderId="0" xfId="0" applyFont="1" applyFill="1" applyAlignment="1">
      <alignment horizontal="center"/>
    </xf>
    <xf numFmtId="0" fontId="12" fillId="4" borderId="1" xfId="0" applyFont="1" applyFill="1" applyBorder="1"/>
    <xf numFmtId="0" fontId="12" fillId="4" borderId="1" xfId="0" applyFont="1" applyFill="1" applyBorder="1" applyAlignment="1">
      <alignment horizontal="center"/>
    </xf>
    <xf numFmtId="0" fontId="13" fillId="0" borderId="1" xfId="0" applyFont="1" applyBorder="1"/>
    <xf numFmtId="165" fontId="13" fillId="0" borderId="1" xfId="0" applyNumberFormat="1" applyFont="1" applyBorder="1" applyAlignment="1">
      <alignment horizontal="center"/>
    </xf>
    <xf numFmtId="0" fontId="14" fillId="3" borderId="0" xfId="0" applyFont="1" applyFill="1"/>
    <xf numFmtId="0" fontId="12" fillId="3" borderId="0" xfId="0" applyFont="1" applyFill="1" applyAlignment="1">
      <alignment vertical="center" wrapText="1"/>
    </xf>
    <xf numFmtId="0" fontId="7" fillId="3" borderId="0" xfId="0" applyFont="1" applyFill="1"/>
    <xf numFmtId="0" fontId="12" fillId="4" borderId="0" xfId="0" applyFont="1" applyFill="1" applyAlignment="1">
      <alignment horizontal="right"/>
    </xf>
    <xf numFmtId="0" fontId="13" fillId="4" borderId="0" xfId="0" applyFont="1" applyFill="1"/>
    <xf numFmtId="0" fontId="0" fillId="4" borderId="0" xfId="0" applyFill="1"/>
    <xf numFmtId="0" fontId="12" fillId="3" borderId="0" xfId="0" applyFont="1" applyFill="1" applyAlignment="1">
      <alignment horizontal="right"/>
    </xf>
    <xf numFmtId="0" fontId="13" fillId="3" borderId="0" xfId="0" applyFont="1" applyFill="1"/>
    <xf numFmtId="0" fontId="13" fillId="4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/>
    </xf>
    <xf numFmtId="0" fontId="16" fillId="4" borderId="2" xfId="0" applyFont="1" applyFill="1" applyBorder="1" applyAlignment="1">
      <alignment horizontal="center" vertical="center"/>
    </xf>
    <xf numFmtId="0" fontId="13" fillId="3" borderId="1" xfId="0" applyFont="1" applyFill="1" applyBorder="1"/>
    <xf numFmtId="164" fontId="13" fillId="3" borderId="1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/>
    </xf>
    <xf numFmtId="164" fontId="13" fillId="3" borderId="0" xfId="0" applyNumberFormat="1" applyFont="1" applyFill="1" applyAlignment="1">
      <alignment horizontal="center" vertical="center"/>
    </xf>
    <xf numFmtId="9" fontId="12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left" vertical="top"/>
    </xf>
    <xf numFmtId="0" fontId="12" fillId="4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164" fontId="1" fillId="0" borderId="1" xfId="2" applyNumberFormat="1" applyBorder="1" applyAlignment="1">
      <alignment horizontal="center"/>
    </xf>
    <xf numFmtId="0" fontId="17" fillId="3" borderId="0" xfId="0" applyFont="1" applyFill="1" applyAlignment="1">
      <alignment horizontal="left" vertical="top" wrapText="1"/>
    </xf>
    <xf numFmtId="9" fontId="13" fillId="3" borderId="0" xfId="0" applyNumberFormat="1" applyFont="1" applyFill="1" applyAlignment="1">
      <alignment horizontal="center" vertical="center"/>
    </xf>
    <xf numFmtId="0" fontId="12" fillId="4" borderId="0" xfId="0" applyFont="1" applyFill="1"/>
    <xf numFmtId="0" fontId="12" fillId="3" borderId="0" xfId="0" applyFont="1" applyFill="1"/>
    <xf numFmtId="0" fontId="12" fillId="4" borderId="2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/>
    </xf>
    <xf numFmtId="9" fontId="12" fillId="0" borderId="0" xfId="2" applyFont="1" applyAlignment="1">
      <alignment horizontal="center"/>
    </xf>
    <xf numFmtId="0" fontId="12" fillId="4" borderId="1" xfId="0" applyFont="1" applyFill="1" applyBorder="1" applyAlignment="1">
      <alignment horizontal="center" vertical="top"/>
    </xf>
    <xf numFmtId="0" fontId="13" fillId="3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8" fillId="3" borderId="0" xfId="0" applyFont="1" applyFill="1" applyAlignment="1">
      <alignment horizontal="justify" vertical="center"/>
    </xf>
    <xf numFmtId="164" fontId="19" fillId="3" borderId="1" xfId="2" applyNumberFormat="1" applyFont="1" applyFill="1" applyBorder="1" applyAlignment="1">
      <alignment horizontal="center"/>
    </xf>
    <xf numFmtId="164" fontId="13" fillId="3" borderId="1" xfId="2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left"/>
    </xf>
    <xf numFmtId="164" fontId="12" fillId="3" borderId="1" xfId="0" applyNumberFormat="1" applyFont="1" applyFill="1" applyBorder="1" applyAlignment="1">
      <alignment horizontal="center"/>
    </xf>
    <xf numFmtId="164" fontId="12" fillId="0" borderId="1" xfId="2" applyNumberFormat="1" applyFont="1" applyBorder="1" applyAlignment="1">
      <alignment horizontal="center"/>
    </xf>
    <xf numFmtId="164" fontId="12" fillId="0" borderId="1" xfId="2" applyNumberFormat="1" applyFont="1" applyBorder="1" applyAlignment="1">
      <alignment horizontal="center" vertical="center"/>
    </xf>
    <xf numFmtId="0" fontId="21" fillId="3" borderId="0" xfId="0" applyFont="1" applyFill="1"/>
    <xf numFmtId="0" fontId="12" fillId="3" borderId="0" xfId="0" applyFont="1" applyFill="1" applyAlignment="1">
      <alignment horizontal="left" vertical="center"/>
    </xf>
    <xf numFmtId="0" fontId="16" fillId="4" borderId="1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center"/>
    </xf>
    <xf numFmtId="0" fontId="12" fillId="3" borderId="1" xfId="0" applyFont="1" applyFill="1" applyBorder="1"/>
    <xf numFmtId="0" fontId="18" fillId="3" borderId="0" xfId="0" applyFont="1" applyFill="1" applyAlignment="1">
      <alignment vertical="center"/>
    </xf>
    <xf numFmtId="164" fontId="0" fillId="3" borderId="0" xfId="2" applyNumberFormat="1" applyFont="1" applyFill="1"/>
    <xf numFmtId="0" fontId="0" fillId="3" borderId="0" xfId="0" applyFill="1" applyAlignment="1">
      <alignment horizontal="center"/>
    </xf>
    <xf numFmtId="0" fontId="22" fillId="3" borderId="0" xfId="0" applyFont="1" applyFill="1" applyAlignment="1">
      <alignment vertical="center"/>
    </xf>
    <xf numFmtId="0" fontId="16" fillId="4" borderId="1" xfId="0" applyFont="1" applyFill="1" applyBorder="1" applyAlignment="1">
      <alignment horizontal="center" vertical="center" wrapText="1"/>
    </xf>
    <xf numFmtId="0" fontId="23" fillId="4" borderId="0" xfId="0" applyFont="1" applyFill="1"/>
    <xf numFmtId="0" fontId="23" fillId="3" borderId="0" xfId="0" applyFont="1" applyFill="1"/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65" fontId="12" fillId="3" borderId="1" xfId="0" applyNumberFormat="1" applyFont="1" applyFill="1" applyBorder="1" applyAlignment="1">
      <alignment horizontal="center"/>
    </xf>
    <xf numFmtId="165" fontId="13" fillId="3" borderId="1" xfId="0" applyNumberFormat="1" applyFont="1" applyFill="1" applyBorder="1" applyAlignment="1">
      <alignment horizontal="center" vertical="center"/>
    </xf>
    <xf numFmtId="164" fontId="13" fillId="3" borderId="1" xfId="2" applyNumberFormat="1" applyFont="1" applyFill="1" applyBorder="1" applyAlignment="1">
      <alignment horizontal="center" vertical="center"/>
    </xf>
    <xf numFmtId="165" fontId="12" fillId="3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4" fontId="1" fillId="3" borderId="0" xfId="2" applyNumberFormat="1" applyFill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/>
    </xf>
    <xf numFmtId="165" fontId="16" fillId="4" borderId="1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vertical="top"/>
    </xf>
    <xf numFmtId="0" fontId="17" fillId="3" borderId="0" xfId="0" applyFont="1" applyFill="1" applyAlignment="1">
      <alignment vertical="top"/>
    </xf>
    <xf numFmtId="0" fontId="12" fillId="4" borderId="2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16" fillId="4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left"/>
    </xf>
    <xf numFmtId="165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0" fillId="3" borderId="0" xfId="0" applyNumberFormat="1" applyFill="1"/>
    <xf numFmtId="164" fontId="1" fillId="3" borderId="0" xfId="2" applyNumberFormat="1" applyFill="1"/>
    <xf numFmtId="0" fontId="24" fillId="3" borderId="3" xfId="0" applyFont="1" applyFill="1" applyBorder="1" applyAlignment="1">
      <alignment vertical="top"/>
    </xf>
    <xf numFmtId="0" fontId="24" fillId="3" borderId="0" xfId="0" applyFont="1" applyFill="1" applyAlignment="1">
      <alignment vertical="top"/>
    </xf>
    <xf numFmtId="0" fontId="20" fillId="3" borderId="0" xfId="0" applyFont="1" applyFill="1"/>
    <xf numFmtId="0" fontId="13" fillId="3" borderId="1" xfId="0" applyFont="1" applyFill="1" applyBorder="1" applyAlignment="1">
      <alignment horizontal="left" vertical="center"/>
    </xf>
    <xf numFmtId="0" fontId="0" fillId="3" borderId="6" xfId="0" applyFill="1" applyBorder="1"/>
    <xf numFmtId="0" fontId="20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3" fillId="3" borderId="0" xfId="0" applyFont="1" applyFill="1"/>
    <xf numFmtId="0" fontId="12" fillId="3" borderId="1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12" fillId="4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vertical="center"/>
    </xf>
    <xf numFmtId="165" fontId="13" fillId="3" borderId="7" xfId="0" applyNumberFormat="1" applyFont="1" applyFill="1" applyBorder="1" applyAlignment="1">
      <alignment horizontal="center" vertical="center"/>
    </xf>
    <xf numFmtId="165" fontId="13" fillId="3" borderId="0" xfId="0" applyNumberFormat="1" applyFont="1" applyFill="1" applyAlignment="1">
      <alignment horizontal="center" vertical="center"/>
    </xf>
    <xf numFmtId="0" fontId="25" fillId="3" borderId="0" xfId="0" applyFont="1" applyFill="1" applyAlignment="1">
      <alignment horizontal="left" vertical="center"/>
    </xf>
    <xf numFmtId="9" fontId="0" fillId="3" borderId="1" xfId="0" applyNumberFormat="1" applyFill="1" applyBorder="1" applyAlignment="1">
      <alignment horizontal="center"/>
    </xf>
    <xf numFmtId="0" fontId="24" fillId="3" borderId="3" xfId="0" applyFont="1" applyFill="1" applyBorder="1" applyAlignment="1">
      <alignment horizontal="left" vertical="top"/>
    </xf>
    <xf numFmtId="0" fontId="24" fillId="3" borderId="0" xfId="0" applyFont="1" applyFill="1" applyAlignment="1">
      <alignment horizontal="left" vertical="top"/>
    </xf>
    <xf numFmtId="164" fontId="13" fillId="3" borderId="7" xfId="0" applyNumberFormat="1" applyFont="1" applyFill="1" applyBorder="1" applyAlignment="1">
      <alignment horizontal="center"/>
    </xf>
    <xf numFmtId="164" fontId="13" fillId="3" borderId="1" xfId="0" applyNumberFormat="1" applyFont="1" applyFill="1" applyBorder="1"/>
    <xf numFmtId="0" fontId="13" fillId="3" borderId="5" xfId="0" applyFont="1" applyFill="1" applyBorder="1" applyAlignment="1">
      <alignment vertical="center"/>
    </xf>
    <xf numFmtId="0" fontId="24" fillId="3" borderId="3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19" fillId="4" borderId="0" xfId="0" applyFont="1" applyFill="1" applyAlignment="1">
      <alignment horizontal="left" vertical="top"/>
    </xf>
    <xf numFmtId="0" fontId="19" fillId="3" borderId="0" xfId="0" applyFont="1" applyFill="1" applyAlignment="1">
      <alignment horizontal="left" vertical="top"/>
    </xf>
    <xf numFmtId="0" fontId="26" fillId="3" borderId="0" xfId="0" applyFont="1" applyFill="1" applyAlignment="1">
      <alignment horizontal="center" vertical="top"/>
    </xf>
    <xf numFmtId="0" fontId="12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165" fontId="13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left"/>
    </xf>
    <xf numFmtId="166" fontId="13" fillId="3" borderId="0" xfId="1" applyNumberFormat="1" applyFont="1" applyFill="1"/>
    <xf numFmtId="164" fontId="13" fillId="3" borderId="0" xfId="2" applyNumberFormat="1" applyFont="1" applyFill="1"/>
    <xf numFmtId="166" fontId="13" fillId="3" borderId="0" xfId="0" applyNumberFormat="1" applyFont="1" applyFill="1"/>
    <xf numFmtId="166" fontId="0" fillId="3" borderId="0" xfId="1" applyNumberFormat="1" applyFont="1" applyFill="1"/>
    <xf numFmtId="166" fontId="0" fillId="3" borderId="1" xfId="0" applyNumberFormat="1" applyFill="1" applyBorder="1" applyAlignment="1">
      <alignment horizontal="center"/>
    </xf>
    <xf numFmtId="0" fontId="12" fillId="4" borderId="4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13" fillId="3" borderId="5" xfId="0" applyFont="1" applyFill="1" applyBorder="1"/>
    <xf numFmtId="165" fontId="13" fillId="3" borderId="1" xfId="0" applyNumberFormat="1" applyFont="1" applyFill="1" applyBorder="1" applyAlignment="1">
      <alignment horizontal="center"/>
    </xf>
    <xf numFmtId="166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13" fillId="3" borderId="1" xfId="2" applyNumberFormat="1" applyFont="1" applyFill="1" applyBorder="1"/>
    <xf numFmtId="0" fontId="25" fillId="3" borderId="0" xfId="0" applyFont="1" applyFill="1"/>
    <xf numFmtId="167" fontId="1" fillId="3" borderId="0" xfId="1" applyNumberFormat="1" applyFill="1"/>
    <xf numFmtId="0" fontId="9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9" fillId="3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3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/>
    </xf>
    <xf numFmtId="0" fontId="17" fillId="3" borderId="3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center" vertical="center"/>
    </xf>
    <xf numFmtId="0" fontId="24" fillId="3" borderId="3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Distribui&#231;&#227;o Material Did&#225;tico'!A1"/><Relationship Id="rId13" Type="http://schemas.openxmlformats.org/officeDocument/2006/relationships/hyperlink" Target="#GERAL!A1"/><Relationship Id="rId3" Type="http://schemas.openxmlformats.org/officeDocument/2006/relationships/hyperlink" Target="#'Secretaria do Polo'!A1"/><Relationship Id="rId7" Type="http://schemas.openxmlformats.org/officeDocument/2006/relationships/hyperlink" Target="#'Servicos Financeiros'!A1"/><Relationship Id="rId12" Type="http://schemas.openxmlformats.org/officeDocument/2006/relationships/hyperlink" Target="#REPRESENTATIVIDADE!A1"/><Relationship Id="rId2" Type="http://schemas.openxmlformats.org/officeDocument/2006/relationships/hyperlink" Target="#'Coordena&#231;&#227;o de Curso'!A1"/><Relationship Id="rId1" Type="http://schemas.openxmlformats.org/officeDocument/2006/relationships/hyperlink" Target="#Cursos!A1"/><Relationship Id="rId6" Type="http://schemas.openxmlformats.org/officeDocument/2006/relationships/hyperlink" Target="#'Tutoria a Dist&#226;ncia'!A1"/><Relationship Id="rId11" Type="http://schemas.openxmlformats.org/officeDocument/2006/relationships/hyperlink" Target="#CPA!A1"/><Relationship Id="rId5" Type="http://schemas.openxmlformats.org/officeDocument/2006/relationships/hyperlink" Target="#'Solicita&#231;&#227;o de Servicos'!A1"/><Relationship Id="rId10" Type="http://schemas.openxmlformats.org/officeDocument/2006/relationships/hyperlink" Target="#CMA!A1"/><Relationship Id="rId4" Type="http://schemas.openxmlformats.org/officeDocument/2006/relationships/image" Target="../media/image1.jpg"/><Relationship Id="rId9" Type="http://schemas.openxmlformats.org/officeDocument/2006/relationships/hyperlink" Target="#LPI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hyperlink" Target="#Menu!A1"/><Relationship Id="rId1" Type="http://schemas.openxmlformats.org/officeDocument/2006/relationships/image" Target="../media/image1.jp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hyperlink" Target="#Menu!A1"/><Relationship Id="rId1" Type="http://schemas.openxmlformats.org/officeDocument/2006/relationships/image" Target="../media/image1.jpg"/><Relationship Id="rId4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hyperlink" Target="#Menu!A1"/><Relationship Id="rId1" Type="http://schemas.openxmlformats.org/officeDocument/2006/relationships/image" Target="../media/image1.jpg"/><Relationship Id="rId4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Menu!A1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73026</xdr:colOff>
      <xdr:row>14</xdr:row>
      <xdr:rowOff>82551</xdr:rowOff>
    </xdr:from>
    <xdr:to>
      <xdr:col>8</xdr:col>
      <xdr:colOff>139700</xdr:colOff>
      <xdr:row>16</xdr:row>
      <xdr:rowOff>101601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F8DC62-3D73-4020-B2CB-BB357CC30A2A}"/>
            </a:ext>
          </a:extLst>
        </xdr:cNvPr>
        <xdr:cNvSpPr/>
      </xdr:nvSpPr>
      <xdr:spPr>
        <a:xfrm>
          <a:off x="996951" y="2959101"/>
          <a:ext cx="4333874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Curso</a:t>
          </a:r>
        </a:p>
      </xdr:txBody>
    </xdr:sp>
    <xdr:clientData/>
  </xdr:twoCellAnchor>
  <xdr:twoCellAnchor>
    <xdr:from>
      <xdr:col>1</xdr:col>
      <xdr:colOff>78467</xdr:colOff>
      <xdr:row>17</xdr:row>
      <xdr:rowOff>95249</xdr:rowOff>
    </xdr:from>
    <xdr:to>
      <xdr:col>8</xdr:col>
      <xdr:colOff>116568</xdr:colOff>
      <xdr:row>19</xdr:row>
      <xdr:rowOff>123824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99A051-B080-4927-B76E-20355498A620}"/>
            </a:ext>
          </a:extLst>
        </xdr:cNvPr>
        <xdr:cNvSpPr/>
      </xdr:nvSpPr>
      <xdr:spPr>
        <a:xfrm>
          <a:off x="1002392" y="3543299"/>
          <a:ext cx="4305301" cy="40957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Coordenação</a:t>
          </a:r>
          <a:r>
            <a:rPr lang="pt-BR" sz="2400" baseline="0"/>
            <a:t> do Curso</a:t>
          </a:r>
          <a:endParaRPr lang="pt-BR" sz="2400"/>
        </a:p>
      </xdr:txBody>
    </xdr:sp>
    <xdr:clientData/>
  </xdr:twoCellAnchor>
  <xdr:twoCellAnchor>
    <xdr:from>
      <xdr:col>1</xdr:col>
      <xdr:colOff>81642</xdr:colOff>
      <xdr:row>20</xdr:row>
      <xdr:rowOff>123372</xdr:rowOff>
    </xdr:from>
    <xdr:to>
      <xdr:col>8</xdr:col>
      <xdr:colOff>133803</xdr:colOff>
      <xdr:row>22</xdr:row>
      <xdr:rowOff>142422</xdr:rowOff>
    </xdr:to>
    <xdr:sp macro="" textlink="">
      <xdr:nvSpPr>
        <xdr:cNvPr id="4" name="Retâ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43D279-DC86-40B8-8233-556BD45DB69F}"/>
            </a:ext>
          </a:extLst>
        </xdr:cNvPr>
        <xdr:cNvSpPr/>
      </xdr:nvSpPr>
      <xdr:spPr>
        <a:xfrm>
          <a:off x="1005567" y="4142922"/>
          <a:ext cx="4319361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Secretaria do Polo</a:t>
          </a:r>
        </a:p>
      </xdr:txBody>
    </xdr:sp>
    <xdr:clientData/>
  </xdr:twoCellAnchor>
  <xdr:twoCellAnchor>
    <xdr:from>
      <xdr:col>3</xdr:col>
      <xdr:colOff>38556</xdr:colOff>
      <xdr:row>1</xdr:row>
      <xdr:rowOff>11338</xdr:rowOff>
    </xdr:from>
    <xdr:to>
      <xdr:col>17</xdr:col>
      <xdr:colOff>460375</xdr:colOff>
      <xdr:row>4</xdr:row>
      <xdr:rowOff>40821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4C3E7035-3FDB-4474-BE6C-1EEB889B0FAE}"/>
            </a:ext>
          </a:extLst>
        </xdr:cNvPr>
        <xdr:cNvSpPr txBox="1"/>
      </xdr:nvSpPr>
      <xdr:spPr>
        <a:xfrm>
          <a:off x="2181681" y="201838"/>
          <a:ext cx="8956219" cy="600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</a:rPr>
            <a:t>Pesquisa de</a:t>
          </a:r>
          <a:r>
            <a:rPr lang="pt-BR" sz="2800" b="1" baseline="0">
              <a:solidFill>
                <a:schemeClr val="bg1"/>
              </a:solidFill>
            </a:rPr>
            <a:t> Ambiente Acadêmico - Semipresencial </a:t>
          </a:r>
          <a:r>
            <a:rPr lang="pt-BR" sz="2800" b="1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81189</xdr:colOff>
      <xdr:row>0</xdr:row>
      <xdr:rowOff>81190</xdr:rowOff>
    </xdr:from>
    <xdr:to>
      <xdr:col>2</xdr:col>
      <xdr:colOff>184075</xdr:colOff>
      <xdr:row>4</xdr:row>
      <xdr:rowOff>122463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EFBF0E9-A989-420F-A55B-B8F914535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89" y="81190"/>
          <a:ext cx="1636411" cy="803273"/>
        </a:xfrm>
        <a:prstGeom prst="rect">
          <a:avLst/>
        </a:prstGeom>
      </xdr:spPr>
    </xdr:pic>
    <xdr:clientData/>
  </xdr:twoCellAnchor>
  <xdr:twoCellAnchor>
    <xdr:from>
      <xdr:col>1</xdr:col>
      <xdr:colOff>97971</xdr:colOff>
      <xdr:row>23</xdr:row>
      <xdr:rowOff>148318</xdr:rowOff>
    </xdr:from>
    <xdr:to>
      <xdr:col>8</xdr:col>
      <xdr:colOff>155120</xdr:colOff>
      <xdr:row>25</xdr:row>
      <xdr:rowOff>167368</xdr:rowOff>
    </xdr:to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09C82B-8F5C-4C8C-A25D-F9D66402A687}"/>
            </a:ext>
          </a:extLst>
        </xdr:cNvPr>
        <xdr:cNvSpPr/>
      </xdr:nvSpPr>
      <xdr:spPr>
        <a:xfrm>
          <a:off x="1021896" y="4739368"/>
          <a:ext cx="4324349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Solicitação</a:t>
          </a:r>
          <a:r>
            <a:rPr lang="pt-BR" sz="2400" baseline="0"/>
            <a:t> de Serviços</a:t>
          </a:r>
          <a:endParaRPr lang="pt-BR" sz="2400"/>
        </a:p>
      </xdr:txBody>
    </xdr:sp>
    <xdr:clientData/>
  </xdr:twoCellAnchor>
  <xdr:twoCellAnchor>
    <xdr:from>
      <xdr:col>1</xdr:col>
      <xdr:colOff>84364</xdr:colOff>
      <xdr:row>26</xdr:row>
      <xdr:rowOff>123371</xdr:rowOff>
    </xdr:from>
    <xdr:to>
      <xdr:col>8</xdr:col>
      <xdr:colOff>141513</xdr:colOff>
      <xdr:row>28</xdr:row>
      <xdr:rowOff>142421</xdr:rowOff>
    </xdr:to>
    <xdr:sp macro="" textlink="">
      <xdr:nvSpPr>
        <xdr:cNvPr id="8" name="Retângul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E64E12C-D6B2-47C6-AFBC-C2A6254ECD8F}"/>
            </a:ext>
          </a:extLst>
        </xdr:cNvPr>
        <xdr:cNvSpPr/>
      </xdr:nvSpPr>
      <xdr:spPr>
        <a:xfrm>
          <a:off x="1008289" y="5285921"/>
          <a:ext cx="4324349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Tutoria a Distância</a:t>
          </a:r>
        </a:p>
      </xdr:txBody>
    </xdr:sp>
    <xdr:clientData/>
  </xdr:twoCellAnchor>
  <xdr:twoCellAnchor>
    <xdr:from>
      <xdr:col>9</xdr:col>
      <xdr:colOff>453</xdr:colOff>
      <xdr:row>8</xdr:row>
      <xdr:rowOff>46264</xdr:rowOff>
    </xdr:from>
    <xdr:to>
      <xdr:col>16</xdr:col>
      <xdr:colOff>57602</xdr:colOff>
      <xdr:row>10</xdr:row>
      <xdr:rowOff>65314</xdr:rowOff>
    </xdr:to>
    <xdr:sp macro="" textlink="">
      <xdr:nvSpPr>
        <xdr:cNvPr id="9" name="Retângulo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742FF43-C0CC-428D-8264-49324700D0A1}"/>
            </a:ext>
          </a:extLst>
        </xdr:cNvPr>
        <xdr:cNvSpPr/>
      </xdr:nvSpPr>
      <xdr:spPr>
        <a:xfrm>
          <a:off x="5801178" y="1779814"/>
          <a:ext cx="4324349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Serviços</a:t>
          </a:r>
          <a:r>
            <a:rPr lang="pt-BR" sz="2400" baseline="0"/>
            <a:t> Financeiros</a:t>
          </a:r>
          <a:endParaRPr lang="pt-BR" sz="2400"/>
        </a:p>
      </xdr:txBody>
    </xdr:sp>
    <xdr:clientData/>
  </xdr:twoCellAnchor>
  <xdr:twoCellAnchor>
    <xdr:from>
      <xdr:col>9</xdr:col>
      <xdr:colOff>2722</xdr:colOff>
      <xdr:row>11</xdr:row>
      <xdr:rowOff>39460</xdr:rowOff>
    </xdr:from>
    <xdr:to>
      <xdr:col>16</xdr:col>
      <xdr:colOff>59871</xdr:colOff>
      <xdr:row>13</xdr:row>
      <xdr:rowOff>58510</xdr:rowOff>
    </xdr:to>
    <xdr:sp macro="" textlink="">
      <xdr:nvSpPr>
        <xdr:cNvPr id="10" name="Retângulo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303CBE9-3499-4A35-AA6A-1636DB0D7E3A}"/>
            </a:ext>
          </a:extLst>
        </xdr:cNvPr>
        <xdr:cNvSpPr/>
      </xdr:nvSpPr>
      <xdr:spPr>
        <a:xfrm>
          <a:off x="5803447" y="2344510"/>
          <a:ext cx="4324349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Distribuição do Material Didático</a:t>
          </a:r>
        </a:p>
      </xdr:txBody>
    </xdr:sp>
    <xdr:clientData/>
  </xdr:twoCellAnchor>
  <xdr:twoCellAnchor>
    <xdr:from>
      <xdr:col>9</xdr:col>
      <xdr:colOff>32202</xdr:colOff>
      <xdr:row>14</xdr:row>
      <xdr:rowOff>66675</xdr:rowOff>
    </xdr:from>
    <xdr:to>
      <xdr:col>16</xdr:col>
      <xdr:colOff>89351</xdr:colOff>
      <xdr:row>16</xdr:row>
      <xdr:rowOff>85725</xdr:rowOff>
    </xdr:to>
    <xdr:sp macro="" textlink="">
      <xdr:nvSpPr>
        <xdr:cNvPr id="11" name="Retângulo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282C763-2AE0-43A1-BD2C-8DD85C8E6A8C}"/>
            </a:ext>
          </a:extLst>
        </xdr:cNvPr>
        <xdr:cNvSpPr/>
      </xdr:nvSpPr>
      <xdr:spPr>
        <a:xfrm>
          <a:off x="5832927" y="2943225"/>
          <a:ext cx="4324349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LPI</a:t>
          </a:r>
        </a:p>
      </xdr:txBody>
    </xdr:sp>
    <xdr:clientData/>
  </xdr:twoCellAnchor>
  <xdr:twoCellAnchor>
    <xdr:from>
      <xdr:col>9</xdr:col>
      <xdr:colOff>37646</xdr:colOff>
      <xdr:row>17</xdr:row>
      <xdr:rowOff>90715</xdr:rowOff>
    </xdr:from>
    <xdr:to>
      <xdr:col>16</xdr:col>
      <xdr:colOff>88445</xdr:colOff>
      <xdr:row>19</xdr:row>
      <xdr:rowOff>109765</xdr:rowOff>
    </xdr:to>
    <xdr:sp macro="" textlink="">
      <xdr:nvSpPr>
        <xdr:cNvPr id="12" name="Retângulo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1CD4B29-63B2-4D04-8FE5-4E6EE487722E}"/>
            </a:ext>
          </a:extLst>
        </xdr:cNvPr>
        <xdr:cNvSpPr/>
      </xdr:nvSpPr>
      <xdr:spPr>
        <a:xfrm>
          <a:off x="5838371" y="3538765"/>
          <a:ext cx="4317999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CMA</a:t>
          </a:r>
        </a:p>
      </xdr:txBody>
    </xdr:sp>
    <xdr:clientData/>
  </xdr:twoCellAnchor>
  <xdr:twoCellAnchor>
    <xdr:from>
      <xdr:col>9</xdr:col>
      <xdr:colOff>27215</xdr:colOff>
      <xdr:row>20</xdr:row>
      <xdr:rowOff>106590</xdr:rowOff>
    </xdr:from>
    <xdr:to>
      <xdr:col>16</xdr:col>
      <xdr:colOff>113395</xdr:colOff>
      <xdr:row>22</xdr:row>
      <xdr:rowOff>125640</xdr:rowOff>
    </xdr:to>
    <xdr:sp macro="" textlink="">
      <xdr:nvSpPr>
        <xdr:cNvPr id="13" name="Retângulo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456429B-3215-4F0A-AEB4-DD7ADED4A705}"/>
            </a:ext>
          </a:extLst>
        </xdr:cNvPr>
        <xdr:cNvSpPr/>
      </xdr:nvSpPr>
      <xdr:spPr>
        <a:xfrm>
          <a:off x="5827940" y="4126140"/>
          <a:ext cx="4353380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CPA</a:t>
          </a:r>
        </a:p>
      </xdr:txBody>
    </xdr:sp>
    <xdr:clientData/>
  </xdr:twoCellAnchor>
  <xdr:twoCellAnchor>
    <xdr:from>
      <xdr:col>1</xdr:col>
      <xdr:colOff>67128</xdr:colOff>
      <xdr:row>8</xdr:row>
      <xdr:rowOff>63499</xdr:rowOff>
    </xdr:from>
    <xdr:to>
      <xdr:col>8</xdr:col>
      <xdr:colOff>136072</xdr:colOff>
      <xdr:row>10</xdr:row>
      <xdr:rowOff>92074</xdr:rowOff>
    </xdr:to>
    <xdr:sp macro="" textlink="">
      <xdr:nvSpPr>
        <xdr:cNvPr id="15" name="Retângul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948B253-AEBC-4C5F-8A3D-0AE3C0528CE2}"/>
            </a:ext>
          </a:extLst>
        </xdr:cNvPr>
        <xdr:cNvSpPr/>
      </xdr:nvSpPr>
      <xdr:spPr>
        <a:xfrm>
          <a:off x="991053" y="1797049"/>
          <a:ext cx="4336144" cy="409575"/>
        </a:xfrm>
        <a:prstGeom prst="rect">
          <a:avLst/>
        </a:prstGeom>
        <a:solidFill>
          <a:schemeClr val="accent1">
            <a:lumMod val="75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Representatividade</a:t>
          </a:r>
        </a:p>
      </xdr:txBody>
    </xdr:sp>
    <xdr:clientData/>
  </xdr:twoCellAnchor>
  <xdr:twoCellAnchor>
    <xdr:from>
      <xdr:col>1</xdr:col>
      <xdr:colOff>63500</xdr:colOff>
      <xdr:row>11</xdr:row>
      <xdr:rowOff>47625</xdr:rowOff>
    </xdr:from>
    <xdr:to>
      <xdr:col>8</xdr:col>
      <xdr:colOff>120649</xdr:colOff>
      <xdr:row>13</xdr:row>
      <xdr:rowOff>66675</xdr:rowOff>
    </xdr:to>
    <xdr:sp macro="" textlink="">
      <xdr:nvSpPr>
        <xdr:cNvPr id="16" name="Retângulo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4C1C645-6A49-4B72-952B-525D2B717504}"/>
            </a:ext>
          </a:extLst>
        </xdr:cNvPr>
        <xdr:cNvSpPr/>
      </xdr:nvSpPr>
      <xdr:spPr>
        <a:xfrm>
          <a:off x="987425" y="2352675"/>
          <a:ext cx="4324349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Geral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2095501</xdr:colOff>
      <xdr:row>1</xdr:row>
      <xdr:rowOff>19050</xdr:rowOff>
    </xdr:from>
    <xdr:to>
      <xdr:col>13</xdr:col>
      <xdr:colOff>571500</xdr:colOff>
      <xdr:row>3</xdr:row>
      <xdr:rowOff>123825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12C5FDE-BFDC-40A2-960D-0E6BE0637B2C}"/>
            </a:ext>
          </a:extLst>
        </xdr:cNvPr>
        <xdr:cNvSpPr txBox="1"/>
      </xdr:nvSpPr>
      <xdr:spPr>
        <a:xfrm>
          <a:off x="2705101" y="209550"/>
          <a:ext cx="7543799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 i="0">
              <a:solidFill>
                <a:schemeClr val="bg1"/>
              </a:solidFill>
            </a:rPr>
            <a:t>Pesquisa de</a:t>
          </a:r>
          <a:r>
            <a:rPr lang="pt-BR" sz="2400" b="1" i="0" baseline="0">
              <a:solidFill>
                <a:schemeClr val="bg1"/>
              </a:solidFill>
            </a:rPr>
            <a:t> Ambiente Acadêmico - Semipresencial </a:t>
          </a:r>
          <a:r>
            <a:rPr lang="pt-BR" sz="2400" b="1" i="0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198967</xdr:colOff>
      <xdr:row>0</xdr:row>
      <xdr:rowOff>95250</xdr:rowOff>
    </xdr:from>
    <xdr:to>
      <xdr:col>1</xdr:col>
      <xdr:colOff>1132417</xdr:colOff>
      <xdr:row>4</xdr:row>
      <xdr:rowOff>91101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9BC3664-E8BE-4DFF-BF46-082A90FE9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7" y="95250"/>
          <a:ext cx="1543050" cy="757851"/>
        </a:xfrm>
        <a:prstGeom prst="rect">
          <a:avLst/>
        </a:prstGeom>
      </xdr:spPr>
    </xdr:pic>
    <xdr:clientData/>
  </xdr:twoCellAnchor>
  <xdr:twoCellAnchor>
    <xdr:from>
      <xdr:col>0</xdr:col>
      <xdr:colOff>2733675</xdr:colOff>
      <xdr:row>2</xdr:row>
      <xdr:rowOff>123825</xdr:rowOff>
    </xdr:from>
    <xdr:to>
      <xdr:col>0</xdr:col>
      <xdr:colOff>5276850</xdr:colOff>
      <xdr:row>4</xdr:row>
      <xdr:rowOff>133350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56999AAC-097D-451A-9309-3B295119E638}"/>
            </a:ext>
          </a:extLst>
        </xdr:cNvPr>
        <xdr:cNvSpPr txBox="1"/>
      </xdr:nvSpPr>
      <xdr:spPr>
        <a:xfrm>
          <a:off x="609600" y="504825"/>
          <a:ext cx="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4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Curso</a:t>
          </a:r>
        </a:p>
      </xdr:txBody>
    </xdr:sp>
    <xdr:clientData/>
  </xdr:twoCellAnchor>
  <xdr:twoCellAnchor>
    <xdr:from>
      <xdr:col>14</xdr:col>
      <xdr:colOff>247650</xdr:colOff>
      <xdr:row>1</xdr:row>
      <xdr:rowOff>114300</xdr:rowOff>
    </xdr:from>
    <xdr:to>
      <xdr:col>16</xdr:col>
      <xdr:colOff>533400</xdr:colOff>
      <xdr:row>3</xdr:row>
      <xdr:rowOff>85724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79D012-7443-4FE4-8D4F-0037F7174083}"/>
            </a:ext>
          </a:extLst>
        </xdr:cNvPr>
        <xdr:cNvSpPr/>
      </xdr:nvSpPr>
      <xdr:spPr>
        <a:xfrm>
          <a:off x="10534650" y="304800"/>
          <a:ext cx="1504950" cy="3524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MENU</a:t>
          </a:r>
        </a:p>
      </xdr:txBody>
    </xdr:sp>
    <xdr:clientData/>
  </xdr:twoCellAnchor>
  <xdr:twoCellAnchor editAs="oneCell">
    <xdr:from>
      <xdr:col>2</xdr:col>
      <xdr:colOff>42333</xdr:colOff>
      <xdr:row>21</xdr:row>
      <xdr:rowOff>63500</xdr:rowOff>
    </xdr:from>
    <xdr:to>
      <xdr:col>11</xdr:col>
      <xdr:colOff>518583</xdr:colOff>
      <xdr:row>43</xdr:row>
      <xdr:rowOff>97520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6EBB439-A33D-4E90-BE58-A89D1E752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37933" y="4511675"/>
          <a:ext cx="6038850" cy="42250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1059</xdr:colOff>
      <xdr:row>1</xdr:row>
      <xdr:rowOff>19050</xdr:rowOff>
    </xdr:from>
    <xdr:to>
      <xdr:col>14</xdr:col>
      <xdr:colOff>95250</xdr:colOff>
      <xdr:row>3</xdr:row>
      <xdr:rowOff>123825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65BECC2-C152-4B24-9382-4F3DD6841348}"/>
            </a:ext>
          </a:extLst>
        </xdr:cNvPr>
        <xdr:cNvSpPr txBox="1"/>
      </xdr:nvSpPr>
      <xdr:spPr>
        <a:xfrm>
          <a:off x="2668059" y="209550"/>
          <a:ext cx="8704791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 i="0">
              <a:solidFill>
                <a:schemeClr val="bg1"/>
              </a:solidFill>
            </a:rPr>
            <a:t>Pesquisa de</a:t>
          </a:r>
          <a:r>
            <a:rPr lang="pt-BR" sz="2400" b="1" i="0" baseline="0">
              <a:solidFill>
                <a:schemeClr val="bg1"/>
              </a:solidFill>
            </a:rPr>
            <a:t> Ambiente Acadêmico - Semipresencial </a:t>
          </a:r>
          <a:r>
            <a:rPr lang="pt-BR" sz="2400" b="1" i="0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304800</xdr:colOff>
      <xdr:row>0</xdr:row>
      <xdr:rowOff>95250</xdr:rowOff>
    </xdr:from>
    <xdr:to>
      <xdr:col>1</xdr:col>
      <xdr:colOff>1238250</xdr:colOff>
      <xdr:row>4</xdr:row>
      <xdr:rowOff>91101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3D2847-8550-48A2-B822-DAEA179D1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95250"/>
          <a:ext cx="1543050" cy="757851"/>
        </a:xfrm>
        <a:prstGeom prst="rect">
          <a:avLst/>
        </a:prstGeom>
      </xdr:spPr>
    </xdr:pic>
    <xdr:clientData/>
  </xdr:twoCellAnchor>
  <xdr:twoCellAnchor>
    <xdr:from>
      <xdr:col>0</xdr:col>
      <xdr:colOff>2733675</xdr:colOff>
      <xdr:row>2</xdr:row>
      <xdr:rowOff>123825</xdr:rowOff>
    </xdr:from>
    <xdr:to>
      <xdr:col>0</xdr:col>
      <xdr:colOff>5276850</xdr:colOff>
      <xdr:row>4</xdr:row>
      <xdr:rowOff>133350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9BDB7E9C-0B95-4BE2-A068-4BDA913A5158}"/>
            </a:ext>
          </a:extLst>
        </xdr:cNvPr>
        <xdr:cNvSpPr txBox="1"/>
      </xdr:nvSpPr>
      <xdr:spPr>
        <a:xfrm>
          <a:off x="609600" y="504825"/>
          <a:ext cx="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4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Curso</a:t>
          </a:r>
        </a:p>
      </xdr:txBody>
    </xdr:sp>
    <xdr:clientData/>
  </xdr:twoCellAnchor>
  <xdr:twoCellAnchor>
    <xdr:from>
      <xdr:col>14</xdr:col>
      <xdr:colOff>247650</xdr:colOff>
      <xdr:row>1</xdr:row>
      <xdr:rowOff>114300</xdr:rowOff>
    </xdr:from>
    <xdr:to>
      <xdr:col>16</xdr:col>
      <xdr:colOff>533400</xdr:colOff>
      <xdr:row>3</xdr:row>
      <xdr:rowOff>85724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678FAA-9B2C-4F8E-8240-94DDB359F729}"/>
            </a:ext>
          </a:extLst>
        </xdr:cNvPr>
        <xdr:cNvSpPr/>
      </xdr:nvSpPr>
      <xdr:spPr>
        <a:xfrm>
          <a:off x="11525250" y="304800"/>
          <a:ext cx="1504950" cy="3524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MENU</a:t>
          </a:r>
        </a:p>
      </xdr:txBody>
    </xdr:sp>
    <xdr:clientData/>
  </xdr:twoCellAnchor>
  <xdr:twoCellAnchor editAs="oneCell">
    <xdr:from>
      <xdr:col>3</xdr:col>
      <xdr:colOff>582085</xdr:colOff>
      <xdr:row>21</xdr:row>
      <xdr:rowOff>116416</xdr:rowOff>
    </xdr:from>
    <xdr:to>
      <xdr:col>11</xdr:col>
      <xdr:colOff>86446</xdr:colOff>
      <xdr:row>37</xdr:row>
      <xdr:rowOff>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0B8BF40-7876-4314-8E1A-3CF3C14EF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8685" y="4431241"/>
          <a:ext cx="5276511" cy="2931584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1809749</xdr:colOff>
      <xdr:row>67</xdr:row>
      <xdr:rowOff>137583</xdr:rowOff>
    </xdr:from>
    <xdr:to>
      <xdr:col>8</xdr:col>
      <xdr:colOff>317500</xdr:colOff>
      <xdr:row>84</xdr:row>
      <xdr:rowOff>84667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D7D709B-85E7-4591-8C07-F76A6F32E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19349" y="13529733"/>
          <a:ext cx="4918076" cy="3185584"/>
        </a:xfrm>
        <a:prstGeom prst="rect">
          <a:avLst/>
        </a:prstGeom>
      </xdr:spPr>
    </xdr:pic>
    <xdr:clientData/>
  </xdr:twoCellAnchor>
  <xdr:twoCellAnchor editAs="oneCell">
    <xdr:from>
      <xdr:col>2</xdr:col>
      <xdr:colOff>328083</xdr:colOff>
      <xdr:row>116</xdr:row>
      <xdr:rowOff>148167</xdr:rowOff>
    </xdr:from>
    <xdr:to>
      <xdr:col>13</xdr:col>
      <xdr:colOff>31750</xdr:colOff>
      <xdr:row>136</xdr:row>
      <xdr:rowOff>105833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A64A866-7758-4809-88A9-EAC04890B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95083" y="23189142"/>
          <a:ext cx="7504642" cy="376766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1905001</xdr:colOff>
      <xdr:row>1</xdr:row>
      <xdr:rowOff>38100</xdr:rowOff>
    </xdr:from>
    <xdr:to>
      <xdr:col>13</xdr:col>
      <xdr:colOff>219075</xdr:colOff>
      <xdr:row>3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CBDE58D-2597-4179-B711-23F5FFDAC2D4}"/>
            </a:ext>
          </a:extLst>
        </xdr:cNvPr>
        <xdr:cNvSpPr txBox="1"/>
      </xdr:nvSpPr>
      <xdr:spPr>
        <a:xfrm>
          <a:off x="2514601" y="228600"/>
          <a:ext cx="7905749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 i="0">
              <a:solidFill>
                <a:schemeClr val="bg1"/>
              </a:solidFill>
            </a:rPr>
            <a:t>Pesquisa de</a:t>
          </a:r>
          <a:r>
            <a:rPr lang="pt-BR" sz="2400" b="1" i="0" baseline="0">
              <a:solidFill>
                <a:schemeClr val="bg1"/>
              </a:solidFill>
            </a:rPr>
            <a:t> Ambiente Acadêmico - Semipresencial </a:t>
          </a:r>
          <a:r>
            <a:rPr lang="pt-BR" sz="2400" b="1" i="0">
              <a:solidFill>
                <a:schemeClr val="bg1"/>
              </a:solidFill>
            </a:rPr>
            <a:t>- 2022</a:t>
          </a:r>
        </a:p>
      </xdr:txBody>
    </xdr:sp>
    <xdr:clientData/>
  </xdr:twoCellAnchor>
  <xdr:oneCellAnchor>
    <xdr:from>
      <xdr:col>0</xdr:col>
      <xdr:colOff>304800</xdr:colOff>
      <xdr:row>0</xdr:row>
      <xdr:rowOff>95250</xdr:rowOff>
    </xdr:from>
    <xdr:ext cx="1543050" cy="757851"/>
    <xdr:pic>
      <xdr:nvPicPr>
        <xdr:cNvPr id="3" name="Imagem 2">
          <a:extLst>
            <a:ext uri="{FF2B5EF4-FFF2-40B4-BE49-F238E27FC236}">
              <a16:creationId xmlns:a16="http://schemas.microsoft.com/office/drawing/2014/main" id="{34862E07-4A26-4450-9A25-087B22E6E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95250"/>
          <a:ext cx="1543050" cy="757851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2</xdr:row>
      <xdr:rowOff>123825</xdr:rowOff>
    </xdr:from>
    <xdr:to>
      <xdr:col>1</xdr:col>
      <xdr:colOff>0</xdr:colOff>
      <xdr:row>4</xdr:row>
      <xdr:rowOff>133350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8DB3A4E4-918D-47EB-9EFA-093AAFDEFFC5}"/>
            </a:ext>
          </a:extLst>
        </xdr:cNvPr>
        <xdr:cNvSpPr txBox="1"/>
      </xdr:nvSpPr>
      <xdr:spPr>
        <a:xfrm>
          <a:off x="609600" y="504825"/>
          <a:ext cx="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4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Curso</a:t>
          </a:r>
        </a:p>
      </xdr:txBody>
    </xdr:sp>
    <xdr:clientData/>
  </xdr:twoCellAnchor>
  <xdr:twoCellAnchor>
    <xdr:from>
      <xdr:col>14</xdr:col>
      <xdr:colOff>131233</xdr:colOff>
      <xdr:row>1</xdr:row>
      <xdr:rowOff>61383</xdr:rowOff>
    </xdr:from>
    <xdr:to>
      <xdr:col>16</xdr:col>
      <xdr:colOff>571499</xdr:colOff>
      <xdr:row>3</xdr:row>
      <xdr:rowOff>116416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B541F5-427E-4D07-BB60-AD4A055B3889}"/>
            </a:ext>
          </a:extLst>
        </xdr:cNvPr>
        <xdr:cNvSpPr/>
      </xdr:nvSpPr>
      <xdr:spPr>
        <a:xfrm>
          <a:off x="10942108" y="251883"/>
          <a:ext cx="1659466" cy="436033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MENU</a:t>
          </a:r>
        </a:p>
      </xdr:txBody>
    </xdr:sp>
    <xdr:clientData/>
  </xdr:twoCellAnchor>
  <xdr:twoCellAnchor editAs="oneCell">
    <xdr:from>
      <xdr:col>1</xdr:col>
      <xdr:colOff>2305049</xdr:colOff>
      <xdr:row>67</xdr:row>
      <xdr:rowOff>152399</xdr:rowOff>
    </xdr:from>
    <xdr:to>
      <xdr:col>9</xdr:col>
      <xdr:colOff>247649</xdr:colOff>
      <xdr:row>85</xdr:row>
      <xdr:rowOff>157796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CBD4231-1EDA-45D5-99FD-EDF723534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14649" y="13582649"/>
          <a:ext cx="5095875" cy="3434397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126</xdr:row>
      <xdr:rowOff>127000</xdr:rowOff>
    </xdr:from>
    <xdr:to>
      <xdr:col>15</xdr:col>
      <xdr:colOff>148167</xdr:colOff>
      <xdr:row>146</xdr:row>
      <xdr:rowOff>158750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9DCD7809-2C17-4928-A1FE-CA6D8F4DA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02225" y="25111075"/>
          <a:ext cx="6466417" cy="38417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1905001</xdr:colOff>
      <xdr:row>1</xdr:row>
      <xdr:rowOff>38100</xdr:rowOff>
    </xdr:from>
    <xdr:to>
      <xdr:col>14</xdr:col>
      <xdr:colOff>9525</xdr:colOff>
      <xdr:row>3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78D4AB9-4FBB-441E-B9DD-6BDCD09760F8}"/>
            </a:ext>
          </a:extLst>
        </xdr:cNvPr>
        <xdr:cNvSpPr txBox="1"/>
      </xdr:nvSpPr>
      <xdr:spPr>
        <a:xfrm>
          <a:off x="2514601" y="228600"/>
          <a:ext cx="7419974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 i="0">
              <a:solidFill>
                <a:schemeClr val="bg1"/>
              </a:solidFill>
            </a:rPr>
            <a:t>Pesquisa de</a:t>
          </a:r>
          <a:r>
            <a:rPr lang="pt-BR" sz="2400" b="1" i="0" baseline="0">
              <a:solidFill>
                <a:schemeClr val="bg1"/>
              </a:solidFill>
            </a:rPr>
            <a:t> Ambiente Acadêmico - Semipresencial </a:t>
          </a:r>
          <a:r>
            <a:rPr lang="pt-BR" sz="2400" b="1" i="0">
              <a:solidFill>
                <a:schemeClr val="bg1"/>
              </a:solidFill>
            </a:rPr>
            <a:t>- 2022</a:t>
          </a:r>
        </a:p>
      </xdr:txBody>
    </xdr:sp>
    <xdr:clientData/>
  </xdr:twoCellAnchor>
  <xdr:oneCellAnchor>
    <xdr:from>
      <xdr:col>0</xdr:col>
      <xdr:colOff>304800</xdr:colOff>
      <xdr:row>0</xdr:row>
      <xdr:rowOff>95250</xdr:rowOff>
    </xdr:from>
    <xdr:ext cx="1543050" cy="757851"/>
    <xdr:pic>
      <xdr:nvPicPr>
        <xdr:cNvPr id="3" name="Imagem 2">
          <a:extLst>
            <a:ext uri="{FF2B5EF4-FFF2-40B4-BE49-F238E27FC236}">
              <a16:creationId xmlns:a16="http://schemas.microsoft.com/office/drawing/2014/main" id="{3D678C04-58EF-4B1C-9D69-E0DDF0E1E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95250"/>
          <a:ext cx="1543050" cy="757851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2</xdr:row>
      <xdr:rowOff>123825</xdr:rowOff>
    </xdr:from>
    <xdr:to>
      <xdr:col>1</xdr:col>
      <xdr:colOff>0</xdr:colOff>
      <xdr:row>4</xdr:row>
      <xdr:rowOff>133350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E3C7BCA-72D1-4C58-AD61-AD202409C9C0}"/>
            </a:ext>
          </a:extLst>
        </xdr:cNvPr>
        <xdr:cNvSpPr txBox="1"/>
      </xdr:nvSpPr>
      <xdr:spPr>
        <a:xfrm>
          <a:off x="609600" y="504825"/>
          <a:ext cx="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4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Curso</a:t>
          </a:r>
        </a:p>
      </xdr:txBody>
    </xdr:sp>
    <xdr:clientData/>
  </xdr:twoCellAnchor>
  <xdr:twoCellAnchor>
    <xdr:from>
      <xdr:col>14</xdr:col>
      <xdr:colOff>447675</xdr:colOff>
      <xdr:row>1</xdr:row>
      <xdr:rowOff>114300</xdr:rowOff>
    </xdr:from>
    <xdr:to>
      <xdr:col>17</xdr:col>
      <xdr:colOff>123825</xdr:colOff>
      <xdr:row>3</xdr:row>
      <xdr:rowOff>85724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3F5F56-F639-4BFB-B40A-0026B85064B3}"/>
            </a:ext>
          </a:extLst>
        </xdr:cNvPr>
        <xdr:cNvSpPr/>
      </xdr:nvSpPr>
      <xdr:spPr>
        <a:xfrm>
          <a:off x="10372725" y="304800"/>
          <a:ext cx="1504950" cy="3524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MENU</a:t>
          </a:r>
        </a:p>
      </xdr:txBody>
    </xdr:sp>
    <xdr:clientData/>
  </xdr:twoCellAnchor>
  <xdr:twoCellAnchor editAs="oneCell">
    <xdr:from>
      <xdr:col>2</xdr:col>
      <xdr:colOff>95251</xdr:colOff>
      <xdr:row>20</xdr:row>
      <xdr:rowOff>148166</xdr:rowOff>
    </xdr:from>
    <xdr:to>
      <xdr:col>12</xdr:col>
      <xdr:colOff>349250</xdr:colOff>
      <xdr:row>39</xdr:row>
      <xdr:rowOff>172078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AB8BCBE-CE61-401B-A7F2-7696E9252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05101" y="4310591"/>
          <a:ext cx="6349999" cy="3643412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1460500</xdr:colOff>
      <xdr:row>87</xdr:row>
      <xdr:rowOff>179918</xdr:rowOff>
    </xdr:from>
    <xdr:to>
      <xdr:col>12</xdr:col>
      <xdr:colOff>483833</xdr:colOff>
      <xdr:row>111</xdr:row>
      <xdr:rowOff>137584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84D5C43-2D9F-41CD-ABB6-604BCB17C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70100" y="17524943"/>
          <a:ext cx="7119583" cy="45296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275164</xdr:colOff>
      <xdr:row>0</xdr:row>
      <xdr:rowOff>57151</xdr:rowOff>
    </xdr:from>
    <xdr:ext cx="1569511" cy="638247"/>
    <xdr:pic>
      <xdr:nvPicPr>
        <xdr:cNvPr id="2" name="Imagem 1">
          <a:extLst>
            <a:ext uri="{FF2B5EF4-FFF2-40B4-BE49-F238E27FC236}">
              <a16:creationId xmlns:a16="http://schemas.microsoft.com/office/drawing/2014/main" id="{3C2B1C1D-2BD8-490E-A873-D9A63BEC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64" y="57151"/>
          <a:ext cx="1569511" cy="638247"/>
        </a:xfrm>
        <a:prstGeom prst="rect">
          <a:avLst/>
        </a:prstGeom>
      </xdr:spPr>
    </xdr:pic>
    <xdr:clientData/>
  </xdr:oneCellAnchor>
  <xdr:oneCellAnchor>
    <xdr:from>
      <xdr:col>0</xdr:col>
      <xdr:colOff>275164</xdr:colOff>
      <xdr:row>0</xdr:row>
      <xdr:rowOff>57151</xdr:rowOff>
    </xdr:from>
    <xdr:ext cx="1569511" cy="638247"/>
    <xdr:pic>
      <xdr:nvPicPr>
        <xdr:cNvPr id="3" name="Imagem 2">
          <a:extLst>
            <a:ext uri="{FF2B5EF4-FFF2-40B4-BE49-F238E27FC236}">
              <a16:creationId xmlns:a16="http://schemas.microsoft.com/office/drawing/2014/main" id="{7172E43C-C1EA-4E59-9A5A-4E8AF065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64" y="57151"/>
          <a:ext cx="1569511" cy="638247"/>
        </a:xfrm>
        <a:prstGeom prst="rect">
          <a:avLst/>
        </a:prstGeom>
      </xdr:spPr>
    </xdr:pic>
    <xdr:clientData/>
  </xdr:oneCellAnchor>
  <xdr:twoCellAnchor>
    <xdr:from>
      <xdr:col>4</xdr:col>
      <xdr:colOff>85725</xdr:colOff>
      <xdr:row>0</xdr:row>
      <xdr:rowOff>190500</xdr:rowOff>
    </xdr:from>
    <xdr:to>
      <xdr:col>5</xdr:col>
      <xdr:colOff>990600</xdr:colOff>
      <xdr:row>2</xdr:row>
      <xdr:rowOff>9525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84FFA3-59D1-477E-87CF-ABA72242383E}"/>
            </a:ext>
          </a:extLst>
        </xdr:cNvPr>
        <xdr:cNvSpPr/>
      </xdr:nvSpPr>
      <xdr:spPr>
        <a:xfrm>
          <a:off x="9067800" y="190500"/>
          <a:ext cx="1828800" cy="36195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  <xdr:twoCellAnchor>
    <xdr:from>
      <xdr:col>0</xdr:col>
      <xdr:colOff>2095500</xdr:colOff>
      <xdr:row>0</xdr:row>
      <xdr:rowOff>171449</xdr:rowOff>
    </xdr:from>
    <xdr:to>
      <xdr:col>3</xdr:col>
      <xdr:colOff>628650</xdr:colOff>
      <xdr:row>1</xdr:row>
      <xdr:rowOff>285749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FC4D770E-1D5E-4456-B283-72A516698AA8}"/>
            </a:ext>
          </a:extLst>
        </xdr:cNvPr>
        <xdr:cNvSpPr txBox="1"/>
      </xdr:nvSpPr>
      <xdr:spPr>
        <a:xfrm>
          <a:off x="2095500" y="171449"/>
          <a:ext cx="6800850" cy="333375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 b="1">
              <a:solidFill>
                <a:schemeClr val="bg1"/>
              </a:solidFill>
              <a:latin typeface="+mn-lt"/>
            </a:rPr>
            <a:t>Pesquisa de Ambiente Acadêmico - Semipresencial - 2022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92869</xdr:colOff>
      <xdr:row>0</xdr:row>
      <xdr:rowOff>78582</xdr:rowOff>
    </xdr:from>
    <xdr:to>
      <xdr:col>0</xdr:col>
      <xdr:colOff>1774031</xdr:colOff>
      <xdr:row>4</xdr:row>
      <xdr:rowOff>86552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44BFEC-ED21-42DB-AB65-BD000D8B3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9" y="78582"/>
          <a:ext cx="1681162" cy="769970"/>
        </a:xfrm>
        <a:prstGeom prst="rect">
          <a:avLst/>
        </a:prstGeom>
      </xdr:spPr>
    </xdr:pic>
    <xdr:clientData/>
  </xdr:twoCellAnchor>
  <xdr:twoCellAnchor>
    <xdr:from>
      <xdr:col>0</xdr:col>
      <xdr:colOff>2733675</xdr:colOff>
      <xdr:row>3</xdr:row>
      <xdr:rowOff>123825</xdr:rowOff>
    </xdr:from>
    <xdr:to>
      <xdr:col>0</xdr:col>
      <xdr:colOff>5276850</xdr:colOff>
      <xdr:row>5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2C0A2317-5E88-4BC8-B692-0D3B1B8AD07C}"/>
            </a:ext>
          </a:extLst>
        </xdr:cNvPr>
        <xdr:cNvSpPr txBox="1"/>
      </xdr:nvSpPr>
      <xdr:spPr>
        <a:xfrm>
          <a:off x="2657475" y="695325"/>
          <a:ext cx="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4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Curso</a:t>
          </a:r>
        </a:p>
      </xdr:txBody>
    </xdr:sp>
    <xdr:clientData/>
  </xdr:twoCellAnchor>
  <xdr:twoCellAnchor>
    <xdr:from>
      <xdr:col>15</xdr:col>
      <xdr:colOff>185737</xdr:colOff>
      <xdr:row>1</xdr:row>
      <xdr:rowOff>83344</xdr:rowOff>
    </xdr:from>
    <xdr:to>
      <xdr:col>19</xdr:col>
      <xdr:colOff>100012</xdr:colOff>
      <xdr:row>3</xdr:row>
      <xdr:rowOff>92868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E8BE04-595A-456B-B9F8-790ED44EF476}"/>
            </a:ext>
          </a:extLst>
        </xdr:cNvPr>
        <xdr:cNvSpPr/>
      </xdr:nvSpPr>
      <xdr:spPr>
        <a:xfrm>
          <a:off x="11377612" y="273844"/>
          <a:ext cx="2352675" cy="3905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  <xdr:twoCellAnchor editAs="oneCell">
    <xdr:from>
      <xdr:col>4</xdr:col>
      <xdr:colOff>52916</xdr:colOff>
      <xdr:row>9</xdr:row>
      <xdr:rowOff>0</xdr:rowOff>
    </xdr:from>
    <xdr:to>
      <xdr:col>17</xdr:col>
      <xdr:colOff>600040</xdr:colOff>
      <xdr:row>32</xdr:row>
      <xdr:rowOff>137847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4355850-98B0-4109-AAA9-29EC3F674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39191" y="1962150"/>
          <a:ext cx="8471924" cy="4519347"/>
        </a:xfrm>
        <a:prstGeom prst="rect">
          <a:avLst/>
        </a:prstGeom>
      </xdr:spPr>
    </xdr:pic>
    <xdr:clientData/>
  </xdr:twoCellAnchor>
  <xdr:twoCellAnchor>
    <xdr:from>
      <xdr:col>1</xdr:col>
      <xdr:colOff>250031</xdr:colOff>
      <xdr:row>1</xdr:row>
      <xdr:rowOff>47626</xdr:rowOff>
    </xdr:from>
    <xdr:to>
      <xdr:col>14</xdr:col>
      <xdr:colOff>107155</xdr:colOff>
      <xdr:row>4</xdr:row>
      <xdr:rowOff>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5E102832-B32A-4914-8132-CD3235D98426}"/>
            </a:ext>
          </a:extLst>
        </xdr:cNvPr>
        <xdr:cNvSpPr txBox="1"/>
      </xdr:nvSpPr>
      <xdr:spPr>
        <a:xfrm>
          <a:off x="2907506" y="238126"/>
          <a:ext cx="7781924" cy="523874"/>
        </a:xfrm>
        <a:prstGeom prst="rect">
          <a:avLst/>
        </a:prstGeom>
        <a:solidFill>
          <a:schemeClr val="accent1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  <a:latin typeface="+mn-lt"/>
            </a:rPr>
            <a:t>Pesquisa de Ambiente Acadêmico - Semipresencial - 2022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1648884</xdr:colOff>
      <xdr:row>1</xdr:row>
      <xdr:rowOff>53976</xdr:rowOff>
    </xdr:from>
    <xdr:to>
      <xdr:col>10</xdr:col>
      <xdr:colOff>486834</xdr:colOff>
      <xdr:row>3</xdr:row>
      <xdr:rowOff>169334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CAB6C91-669D-4F5C-8BA1-5FCC78B8E048}"/>
            </a:ext>
          </a:extLst>
        </xdr:cNvPr>
        <xdr:cNvSpPr txBox="1"/>
      </xdr:nvSpPr>
      <xdr:spPr>
        <a:xfrm>
          <a:off x="2258484" y="244476"/>
          <a:ext cx="6448425" cy="4963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 b="1" i="0">
              <a:solidFill>
                <a:schemeClr val="bg1"/>
              </a:solidFill>
            </a:rPr>
            <a:t>Pesquisa de</a:t>
          </a:r>
          <a:r>
            <a:rPr lang="pt-BR" sz="2000" b="1" i="0" baseline="0">
              <a:solidFill>
                <a:schemeClr val="bg1"/>
              </a:solidFill>
            </a:rPr>
            <a:t> Ambiente Acadêmico - Semipresencial </a:t>
          </a:r>
          <a:r>
            <a:rPr lang="pt-BR" sz="2000" b="1" i="0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103717</xdr:colOff>
      <xdr:row>0</xdr:row>
      <xdr:rowOff>84667</xdr:rowOff>
    </xdr:from>
    <xdr:to>
      <xdr:col>1</xdr:col>
      <xdr:colOff>1037167</xdr:colOff>
      <xdr:row>4</xdr:row>
      <xdr:rowOff>80518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05725F1-FC2C-488B-9370-35BF7DB9E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17" y="84667"/>
          <a:ext cx="1543050" cy="757851"/>
        </a:xfrm>
        <a:prstGeom prst="rect">
          <a:avLst/>
        </a:prstGeom>
      </xdr:spPr>
    </xdr:pic>
    <xdr:clientData/>
  </xdr:twoCellAnchor>
  <xdr:twoCellAnchor>
    <xdr:from>
      <xdr:col>0</xdr:col>
      <xdr:colOff>2733675</xdr:colOff>
      <xdr:row>2</xdr:row>
      <xdr:rowOff>123825</xdr:rowOff>
    </xdr:from>
    <xdr:to>
      <xdr:col>0</xdr:col>
      <xdr:colOff>5276850</xdr:colOff>
      <xdr:row>4</xdr:row>
      <xdr:rowOff>133350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1DCBEE4-60ED-445C-86C9-BC9F9DA97868}"/>
            </a:ext>
          </a:extLst>
        </xdr:cNvPr>
        <xdr:cNvSpPr txBox="1"/>
      </xdr:nvSpPr>
      <xdr:spPr>
        <a:xfrm>
          <a:off x="609600" y="504825"/>
          <a:ext cx="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4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Curso</a:t>
          </a:r>
        </a:p>
      </xdr:txBody>
    </xdr:sp>
    <xdr:clientData/>
  </xdr:twoCellAnchor>
  <xdr:twoCellAnchor>
    <xdr:from>
      <xdr:col>11</xdr:col>
      <xdr:colOff>180975</xdr:colOff>
      <xdr:row>1</xdr:row>
      <xdr:rowOff>133350</xdr:rowOff>
    </xdr:from>
    <xdr:to>
      <xdr:col>13</xdr:col>
      <xdr:colOff>419100</xdr:colOff>
      <xdr:row>3</xdr:row>
      <xdr:rowOff>104774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A87CA5-95F8-414B-A67A-8A6C3D423527}"/>
            </a:ext>
          </a:extLst>
        </xdr:cNvPr>
        <xdr:cNvSpPr/>
      </xdr:nvSpPr>
      <xdr:spPr>
        <a:xfrm>
          <a:off x="9010650" y="323850"/>
          <a:ext cx="1457325" cy="3524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MENU</a:t>
          </a:r>
        </a:p>
      </xdr:txBody>
    </xdr:sp>
    <xdr:clientData/>
  </xdr:twoCellAnchor>
  <xdr:twoCellAnchor editAs="oneCell">
    <xdr:from>
      <xdr:col>1</xdr:col>
      <xdr:colOff>2400300</xdr:colOff>
      <xdr:row>22</xdr:row>
      <xdr:rowOff>19050</xdr:rowOff>
    </xdr:from>
    <xdr:to>
      <xdr:col>10</xdr:col>
      <xdr:colOff>105517</xdr:colOff>
      <xdr:row>41</xdr:row>
      <xdr:rowOff>67187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FB5E55D-2D94-48FA-B16B-B01CFA2B7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09900" y="4524375"/>
          <a:ext cx="5315692" cy="3667637"/>
        </a:xfrm>
        <a:prstGeom prst="rect">
          <a:avLst/>
        </a:prstGeom>
      </xdr:spPr>
    </xdr:pic>
    <xdr:clientData/>
  </xdr:twoCellAnchor>
  <xdr:twoCellAnchor editAs="oneCell">
    <xdr:from>
      <xdr:col>1</xdr:col>
      <xdr:colOff>2133600</xdr:colOff>
      <xdr:row>85</xdr:row>
      <xdr:rowOff>38100</xdr:rowOff>
    </xdr:from>
    <xdr:to>
      <xdr:col>9</xdr:col>
      <xdr:colOff>524627</xdr:colOff>
      <xdr:row>103</xdr:row>
      <xdr:rowOff>57631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22F93BF-2A73-46A2-9C57-2C7FBE3AF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43200" y="16859250"/>
          <a:ext cx="5391902" cy="3448531"/>
        </a:xfrm>
        <a:prstGeom prst="rect">
          <a:avLst/>
        </a:prstGeom>
      </xdr:spPr>
    </xdr:pic>
    <xdr:clientData/>
  </xdr:twoCellAnchor>
  <xdr:twoCellAnchor editAs="oneCell">
    <xdr:from>
      <xdr:col>1</xdr:col>
      <xdr:colOff>1819275</xdr:colOff>
      <xdr:row>146</xdr:row>
      <xdr:rowOff>57150</xdr:rowOff>
    </xdr:from>
    <xdr:to>
      <xdr:col>10</xdr:col>
      <xdr:colOff>57966</xdr:colOff>
      <xdr:row>163</xdr:row>
      <xdr:rowOff>124286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696AE68E-0695-4B60-AE75-AB61A187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28875" y="28813125"/>
          <a:ext cx="5849166" cy="3305636"/>
        </a:xfrm>
        <a:prstGeom prst="rect">
          <a:avLst/>
        </a:prstGeom>
      </xdr:spPr>
    </xdr:pic>
    <xdr:clientData/>
  </xdr:twoCellAnchor>
  <xdr:twoCellAnchor editAs="oneCell">
    <xdr:from>
      <xdr:col>1</xdr:col>
      <xdr:colOff>2352674</xdr:colOff>
      <xdr:row>208</xdr:row>
      <xdr:rowOff>114299</xdr:rowOff>
    </xdr:from>
    <xdr:to>
      <xdr:col>9</xdr:col>
      <xdr:colOff>447674</xdr:colOff>
      <xdr:row>227</xdr:row>
      <xdr:rowOff>58006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9AC6859-7D8E-4D6E-862D-9B15B5258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62274" y="40995599"/>
          <a:ext cx="5095875" cy="35632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1562100</xdr:colOff>
      <xdr:row>1</xdr:row>
      <xdr:rowOff>57150</xdr:rowOff>
    </xdr:from>
    <xdr:to>
      <xdr:col>12</xdr:col>
      <xdr:colOff>228599</xdr:colOff>
      <xdr:row>3</xdr:row>
      <xdr:rowOff>161925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3A801579-92AD-4D60-9BE0-469CB8AD636D}"/>
            </a:ext>
          </a:extLst>
        </xdr:cNvPr>
        <xdr:cNvSpPr txBox="1"/>
      </xdr:nvSpPr>
      <xdr:spPr>
        <a:xfrm>
          <a:off x="2171700" y="247650"/>
          <a:ext cx="7581899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200" b="1" i="0">
              <a:solidFill>
                <a:schemeClr val="bg1"/>
              </a:solidFill>
            </a:rPr>
            <a:t>Pesquisa de</a:t>
          </a:r>
          <a:r>
            <a:rPr lang="pt-BR" sz="2200" b="1" i="0" baseline="0">
              <a:solidFill>
                <a:schemeClr val="bg1"/>
              </a:solidFill>
            </a:rPr>
            <a:t> Ambiente Acadêmico - Semipresencial </a:t>
          </a:r>
          <a:r>
            <a:rPr lang="pt-BR" sz="2200" b="1" i="0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124883</xdr:colOff>
      <xdr:row>0</xdr:row>
      <xdr:rowOff>95250</xdr:rowOff>
    </xdr:from>
    <xdr:to>
      <xdr:col>1</xdr:col>
      <xdr:colOff>1058333</xdr:colOff>
      <xdr:row>4</xdr:row>
      <xdr:rowOff>91101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E0F6F19-1EF7-48CB-8050-6AF693905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883" y="95250"/>
          <a:ext cx="1543050" cy="757851"/>
        </a:xfrm>
        <a:prstGeom prst="rect">
          <a:avLst/>
        </a:prstGeom>
      </xdr:spPr>
    </xdr:pic>
    <xdr:clientData/>
  </xdr:twoCellAnchor>
  <xdr:twoCellAnchor>
    <xdr:from>
      <xdr:col>0</xdr:col>
      <xdr:colOff>2733675</xdr:colOff>
      <xdr:row>2</xdr:row>
      <xdr:rowOff>123825</xdr:rowOff>
    </xdr:from>
    <xdr:to>
      <xdr:col>0</xdr:col>
      <xdr:colOff>5276850</xdr:colOff>
      <xdr:row>4</xdr:row>
      <xdr:rowOff>133350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E9AC731D-5F73-4590-A2FE-3EC525ACC5BD}"/>
            </a:ext>
          </a:extLst>
        </xdr:cNvPr>
        <xdr:cNvSpPr txBox="1"/>
      </xdr:nvSpPr>
      <xdr:spPr>
        <a:xfrm>
          <a:off x="609600" y="504825"/>
          <a:ext cx="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4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Curso</a:t>
          </a:r>
        </a:p>
      </xdr:txBody>
    </xdr:sp>
    <xdr:clientData/>
  </xdr:twoCellAnchor>
  <xdr:twoCellAnchor>
    <xdr:from>
      <xdr:col>12</xdr:col>
      <xdr:colOff>504825</xdr:colOff>
      <xdr:row>1</xdr:row>
      <xdr:rowOff>95250</xdr:rowOff>
    </xdr:from>
    <xdr:to>
      <xdr:col>15</xdr:col>
      <xdr:colOff>85725</xdr:colOff>
      <xdr:row>3</xdr:row>
      <xdr:rowOff>66674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3C76F-3BD0-4494-B8F6-B3B8509A3F2D}"/>
            </a:ext>
          </a:extLst>
        </xdr:cNvPr>
        <xdr:cNvSpPr/>
      </xdr:nvSpPr>
      <xdr:spPr>
        <a:xfrm>
          <a:off x="10029825" y="285750"/>
          <a:ext cx="1409700" cy="3524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MENU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1754982</xdr:colOff>
      <xdr:row>1</xdr:row>
      <xdr:rowOff>30956</xdr:rowOff>
    </xdr:from>
    <xdr:to>
      <xdr:col>11</xdr:col>
      <xdr:colOff>373856</xdr:colOff>
      <xdr:row>3</xdr:row>
      <xdr:rowOff>135731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B67F5F1-287A-41D2-B32B-A3A936DB6541}"/>
            </a:ext>
          </a:extLst>
        </xdr:cNvPr>
        <xdr:cNvSpPr txBox="1"/>
      </xdr:nvSpPr>
      <xdr:spPr>
        <a:xfrm>
          <a:off x="2364582" y="221456"/>
          <a:ext cx="7553324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 i="0">
              <a:solidFill>
                <a:schemeClr val="bg1"/>
              </a:solidFill>
            </a:rPr>
            <a:t>Pesquisa de</a:t>
          </a:r>
          <a:r>
            <a:rPr lang="pt-BR" sz="2400" b="1" i="0" baseline="0">
              <a:solidFill>
                <a:schemeClr val="bg1"/>
              </a:solidFill>
            </a:rPr>
            <a:t> Ambiente Acadêmico - Semipresencial </a:t>
          </a:r>
          <a:r>
            <a:rPr lang="pt-BR" sz="2400" b="1" i="0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304800</xdr:colOff>
      <xdr:row>0</xdr:row>
      <xdr:rowOff>95250</xdr:rowOff>
    </xdr:from>
    <xdr:to>
      <xdr:col>1</xdr:col>
      <xdr:colOff>1238250</xdr:colOff>
      <xdr:row>4</xdr:row>
      <xdr:rowOff>91101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AD344B-9567-4988-B458-0DD1A9652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95250"/>
          <a:ext cx="1543050" cy="757851"/>
        </a:xfrm>
        <a:prstGeom prst="rect">
          <a:avLst/>
        </a:prstGeom>
      </xdr:spPr>
    </xdr:pic>
    <xdr:clientData/>
  </xdr:twoCellAnchor>
  <xdr:twoCellAnchor>
    <xdr:from>
      <xdr:col>0</xdr:col>
      <xdr:colOff>2733675</xdr:colOff>
      <xdr:row>2</xdr:row>
      <xdr:rowOff>123825</xdr:rowOff>
    </xdr:from>
    <xdr:to>
      <xdr:col>0</xdr:col>
      <xdr:colOff>5276850</xdr:colOff>
      <xdr:row>4</xdr:row>
      <xdr:rowOff>133350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812948B5-C86D-441E-AE6F-1D5E1FA8D0AC}"/>
            </a:ext>
          </a:extLst>
        </xdr:cNvPr>
        <xdr:cNvSpPr txBox="1"/>
      </xdr:nvSpPr>
      <xdr:spPr>
        <a:xfrm>
          <a:off x="609600" y="504825"/>
          <a:ext cx="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4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Curso</a:t>
          </a:r>
        </a:p>
      </xdr:txBody>
    </xdr:sp>
    <xdr:clientData/>
  </xdr:twoCellAnchor>
  <xdr:twoCellAnchor>
    <xdr:from>
      <xdr:col>12</xdr:col>
      <xdr:colOff>371475</xdr:colOff>
      <xdr:row>1</xdr:row>
      <xdr:rowOff>95250</xdr:rowOff>
    </xdr:from>
    <xdr:to>
      <xdr:col>14</xdr:col>
      <xdr:colOff>561975</xdr:colOff>
      <xdr:row>3</xdr:row>
      <xdr:rowOff>66674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F7065C-6A96-4362-A40E-2451BFF74A0C}"/>
            </a:ext>
          </a:extLst>
        </xdr:cNvPr>
        <xdr:cNvSpPr/>
      </xdr:nvSpPr>
      <xdr:spPr>
        <a:xfrm>
          <a:off x="10525125" y="285750"/>
          <a:ext cx="1409700" cy="3524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MENU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1524001</xdr:colOff>
      <xdr:row>1</xdr:row>
      <xdr:rowOff>66675</xdr:rowOff>
    </xdr:from>
    <xdr:to>
      <xdr:col>10</xdr:col>
      <xdr:colOff>412750</xdr:colOff>
      <xdr:row>3</xdr:row>
      <xdr:rowOff>171450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2A45C48-B538-4C82-8C0D-ED69CA53A8AA}"/>
            </a:ext>
          </a:extLst>
        </xdr:cNvPr>
        <xdr:cNvSpPr txBox="1"/>
      </xdr:nvSpPr>
      <xdr:spPr>
        <a:xfrm>
          <a:off x="2133601" y="257175"/>
          <a:ext cx="6480174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 b="1" i="0">
              <a:solidFill>
                <a:schemeClr val="bg1"/>
              </a:solidFill>
            </a:rPr>
            <a:t>Pesquisa de</a:t>
          </a:r>
          <a:r>
            <a:rPr lang="pt-BR" sz="2000" b="1" i="0" baseline="0">
              <a:solidFill>
                <a:schemeClr val="bg1"/>
              </a:solidFill>
            </a:rPr>
            <a:t> Ambiente Acadêmico - Semipresencial </a:t>
          </a:r>
          <a:r>
            <a:rPr lang="pt-BR" sz="2000" b="1" i="0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304800</xdr:colOff>
      <xdr:row>0</xdr:row>
      <xdr:rowOff>95251</xdr:rowOff>
    </xdr:from>
    <xdr:to>
      <xdr:col>1</xdr:col>
      <xdr:colOff>1152525</xdr:colOff>
      <xdr:row>4</xdr:row>
      <xdr:rowOff>48999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71B0AB9-76B2-4EAD-9E2A-619930F68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95251"/>
          <a:ext cx="1457325" cy="715748"/>
        </a:xfrm>
        <a:prstGeom prst="rect">
          <a:avLst/>
        </a:prstGeom>
      </xdr:spPr>
    </xdr:pic>
    <xdr:clientData/>
  </xdr:twoCellAnchor>
  <xdr:twoCellAnchor>
    <xdr:from>
      <xdr:col>0</xdr:col>
      <xdr:colOff>2733675</xdr:colOff>
      <xdr:row>2</xdr:row>
      <xdr:rowOff>123825</xdr:rowOff>
    </xdr:from>
    <xdr:to>
      <xdr:col>0</xdr:col>
      <xdr:colOff>5276850</xdr:colOff>
      <xdr:row>4</xdr:row>
      <xdr:rowOff>133350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1D3F14DC-6292-4DD1-B367-80F79577146F}"/>
            </a:ext>
          </a:extLst>
        </xdr:cNvPr>
        <xdr:cNvSpPr txBox="1"/>
      </xdr:nvSpPr>
      <xdr:spPr>
        <a:xfrm>
          <a:off x="609600" y="504825"/>
          <a:ext cx="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4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Curso</a:t>
          </a:r>
        </a:p>
      </xdr:txBody>
    </xdr:sp>
    <xdr:clientData/>
  </xdr:twoCellAnchor>
  <xdr:twoCellAnchor>
    <xdr:from>
      <xdr:col>10</xdr:col>
      <xdr:colOff>485775</xdr:colOff>
      <xdr:row>1</xdr:row>
      <xdr:rowOff>95250</xdr:rowOff>
    </xdr:from>
    <xdr:to>
      <xdr:col>13</xdr:col>
      <xdr:colOff>66675</xdr:colOff>
      <xdr:row>3</xdr:row>
      <xdr:rowOff>66674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5C33B6-9233-4A26-AA62-528362EA9918}"/>
            </a:ext>
          </a:extLst>
        </xdr:cNvPr>
        <xdr:cNvSpPr/>
      </xdr:nvSpPr>
      <xdr:spPr>
        <a:xfrm>
          <a:off x="8686800" y="285750"/>
          <a:ext cx="1504950" cy="3524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MENU</a:t>
          </a:r>
        </a:p>
      </xdr:txBody>
    </xdr:sp>
    <xdr:clientData/>
  </xdr:twoCellAnchor>
  <xdr:twoCellAnchor editAs="oneCell">
    <xdr:from>
      <xdr:col>1</xdr:col>
      <xdr:colOff>2397126</xdr:colOff>
      <xdr:row>19</xdr:row>
      <xdr:rowOff>187325</xdr:rowOff>
    </xdr:from>
    <xdr:to>
      <xdr:col>10</xdr:col>
      <xdr:colOff>344412</xdr:colOff>
      <xdr:row>36</xdr:row>
      <xdr:rowOff>74083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2E0E4B5-6F00-4C0E-A1FB-8E3C38C05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06726" y="4216400"/>
          <a:ext cx="5538711" cy="31252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1989667</xdr:colOff>
      <xdr:row>1</xdr:row>
      <xdr:rowOff>19050</xdr:rowOff>
    </xdr:from>
    <xdr:to>
      <xdr:col>13</xdr:col>
      <xdr:colOff>550332</xdr:colOff>
      <xdr:row>3</xdr:row>
      <xdr:rowOff>123825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50DB716-F5A0-4F10-A926-03AC39C60DFE}"/>
            </a:ext>
          </a:extLst>
        </xdr:cNvPr>
        <xdr:cNvSpPr txBox="1"/>
      </xdr:nvSpPr>
      <xdr:spPr>
        <a:xfrm>
          <a:off x="2599267" y="209550"/>
          <a:ext cx="741891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 i="0">
              <a:solidFill>
                <a:schemeClr val="bg1"/>
              </a:solidFill>
            </a:rPr>
            <a:t>Pesquisa de</a:t>
          </a:r>
          <a:r>
            <a:rPr lang="pt-BR" sz="2400" b="1" i="0" baseline="0">
              <a:solidFill>
                <a:schemeClr val="bg1"/>
              </a:solidFill>
            </a:rPr>
            <a:t> Ambiente Acadêmico - Semipresencial </a:t>
          </a:r>
          <a:r>
            <a:rPr lang="pt-BR" sz="2400" b="1" i="0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304800</xdr:colOff>
      <xdr:row>0</xdr:row>
      <xdr:rowOff>95250</xdr:rowOff>
    </xdr:from>
    <xdr:to>
      <xdr:col>1</xdr:col>
      <xdr:colOff>1238250</xdr:colOff>
      <xdr:row>4</xdr:row>
      <xdr:rowOff>91101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E41F1A5-14D1-49CE-B385-7717E18D0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95250"/>
          <a:ext cx="1543050" cy="757851"/>
        </a:xfrm>
        <a:prstGeom prst="rect">
          <a:avLst/>
        </a:prstGeom>
      </xdr:spPr>
    </xdr:pic>
    <xdr:clientData/>
  </xdr:twoCellAnchor>
  <xdr:twoCellAnchor>
    <xdr:from>
      <xdr:col>0</xdr:col>
      <xdr:colOff>2733675</xdr:colOff>
      <xdr:row>2</xdr:row>
      <xdr:rowOff>123825</xdr:rowOff>
    </xdr:from>
    <xdr:to>
      <xdr:col>0</xdr:col>
      <xdr:colOff>5276850</xdr:colOff>
      <xdr:row>4</xdr:row>
      <xdr:rowOff>133350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41B4A546-F25C-4850-95EA-3090C88FE73B}"/>
            </a:ext>
          </a:extLst>
        </xdr:cNvPr>
        <xdr:cNvSpPr txBox="1"/>
      </xdr:nvSpPr>
      <xdr:spPr>
        <a:xfrm>
          <a:off x="609600" y="504825"/>
          <a:ext cx="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4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Curso</a:t>
          </a:r>
        </a:p>
      </xdr:txBody>
    </xdr:sp>
    <xdr:clientData/>
  </xdr:twoCellAnchor>
  <xdr:twoCellAnchor>
    <xdr:from>
      <xdr:col>14</xdr:col>
      <xdr:colOff>247650</xdr:colOff>
      <xdr:row>1</xdr:row>
      <xdr:rowOff>114300</xdr:rowOff>
    </xdr:from>
    <xdr:to>
      <xdr:col>16</xdr:col>
      <xdr:colOff>533400</xdr:colOff>
      <xdr:row>3</xdr:row>
      <xdr:rowOff>85724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041C27-464D-44E8-A379-56B91F292C62}"/>
            </a:ext>
          </a:extLst>
        </xdr:cNvPr>
        <xdr:cNvSpPr/>
      </xdr:nvSpPr>
      <xdr:spPr>
        <a:xfrm>
          <a:off x="10325100" y="304800"/>
          <a:ext cx="1504950" cy="3524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MENU</a:t>
          </a:r>
        </a:p>
      </xdr:txBody>
    </xdr:sp>
    <xdr:clientData/>
  </xdr:twoCellAnchor>
  <xdr:twoCellAnchor editAs="oneCell">
    <xdr:from>
      <xdr:col>2</xdr:col>
      <xdr:colOff>317500</xdr:colOff>
      <xdr:row>19</xdr:row>
      <xdr:rowOff>42333</xdr:rowOff>
    </xdr:from>
    <xdr:to>
      <xdr:col>11</xdr:col>
      <xdr:colOff>408373</xdr:colOff>
      <xdr:row>35</xdr:row>
      <xdr:rowOff>137583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2F329A5-7B2C-43B9-94AC-70A051ED3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51175" y="4109508"/>
          <a:ext cx="5605848" cy="31432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1841501</xdr:colOff>
      <xdr:row>1</xdr:row>
      <xdr:rowOff>19050</xdr:rowOff>
    </xdr:from>
    <xdr:to>
      <xdr:col>13</xdr:col>
      <xdr:colOff>497417</xdr:colOff>
      <xdr:row>3</xdr:row>
      <xdr:rowOff>123825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D5849DD-DCE0-49C6-819E-2E98634BA5D6}"/>
            </a:ext>
          </a:extLst>
        </xdr:cNvPr>
        <xdr:cNvSpPr txBox="1"/>
      </xdr:nvSpPr>
      <xdr:spPr>
        <a:xfrm>
          <a:off x="2451101" y="209550"/>
          <a:ext cx="7485591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 i="0">
              <a:solidFill>
                <a:schemeClr val="bg1"/>
              </a:solidFill>
            </a:rPr>
            <a:t>Pesquisa de</a:t>
          </a:r>
          <a:r>
            <a:rPr lang="pt-BR" sz="2400" b="1" i="0" baseline="0">
              <a:solidFill>
                <a:schemeClr val="bg1"/>
              </a:solidFill>
            </a:rPr>
            <a:t> Ambiente Acadêmico - Semipresencial </a:t>
          </a:r>
          <a:r>
            <a:rPr lang="pt-BR" sz="2400" b="1" i="0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304800</xdr:colOff>
      <xdr:row>0</xdr:row>
      <xdr:rowOff>95250</xdr:rowOff>
    </xdr:from>
    <xdr:to>
      <xdr:col>1</xdr:col>
      <xdr:colOff>1238250</xdr:colOff>
      <xdr:row>4</xdr:row>
      <xdr:rowOff>91101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C7783A0-8B57-4537-9BA6-353372DF4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95250"/>
          <a:ext cx="1543050" cy="757851"/>
        </a:xfrm>
        <a:prstGeom prst="rect">
          <a:avLst/>
        </a:prstGeom>
      </xdr:spPr>
    </xdr:pic>
    <xdr:clientData/>
  </xdr:twoCellAnchor>
  <xdr:twoCellAnchor>
    <xdr:from>
      <xdr:col>0</xdr:col>
      <xdr:colOff>2733675</xdr:colOff>
      <xdr:row>2</xdr:row>
      <xdr:rowOff>123825</xdr:rowOff>
    </xdr:from>
    <xdr:to>
      <xdr:col>0</xdr:col>
      <xdr:colOff>5276850</xdr:colOff>
      <xdr:row>4</xdr:row>
      <xdr:rowOff>133350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C31055B-0AB0-4220-9BFD-45377BBCB5F0}"/>
            </a:ext>
          </a:extLst>
        </xdr:cNvPr>
        <xdr:cNvSpPr txBox="1"/>
      </xdr:nvSpPr>
      <xdr:spPr>
        <a:xfrm>
          <a:off x="609600" y="504825"/>
          <a:ext cx="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4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Curso</a:t>
          </a:r>
        </a:p>
      </xdr:txBody>
    </xdr:sp>
    <xdr:clientData/>
  </xdr:twoCellAnchor>
  <xdr:twoCellAnchor>
    <xdr:from>
      <xdr:col>14</xdr:col>
      <xdr:colOff>247650</xdr:colOff>
      <xdr:row>1</xdr:row>
      <xdr:rowOff>114300</xdr:rowOff>
    </xdr:from>
    <xdr:to>
      <xdr:col>16</xdr:col>
      <xdr:colOff>533400</xdr:colOff>
      <xdr:row>3</xdr:row>
      <xdr:rowOff>85724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F959BF-48D3-479A-9A48-CD6851F0BAFC}"/>
            </a:ext>
          </a:extLst>
        </xdr:cNvPr>
        <xdr:cNvSpPr/>
      </xdr:nvSpPr>
      <xdr:spPr>
        <a:xfrm>
          <a:off x="10296525" y="304800"/>
          <a:ext cx="1504950" cy="3524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MENU</a:t>
          </a:r>
        </a:p>
      </xdr:txBody>
    </xdr:sp>
    <xdr:clientData/>
  </xdr:twoCellAnchor>
  <xdr:twoCellAnchor editAs="oneCell">
    <xdr:from>
      <xdr:col>2</xdr:col>
      <xdr:colOff>237066</xdr:colOff>
      <xdr:row>20</xdr:row>
      <xdr:rowOff>24340</xdr:rowOff>
    </xdr:from>
    <xdr:to>
      <xdr:col>11</xdr:col>
      <xdr:colOff>370415</xdr:colOff>
      <xdr:row>40</xdr:row>
      <xdr:rowOff>156645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EF68CF9-6F9E-45C9-9B98-41ABFAC8A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13591" y="4282015"/>
          <a:ext cx="5676899" cy="3942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4E3EF-58BA-40B8-863D-7C7D9C4BEE18}">
  <dimension ref="A1:FY89"/>
  <sheetViews>
    <sheetView tabSelected="1" workbookViewId="0">
      <selection activeCell="R13" sqref="R13"/>
    </sheetView>
  </sheetViews>
  <sheetFormatPr defaultRowHeight="15" x14ac:dyDescent="0.25"/>
  <cols>
    <col min="1" max="1" width="13.85546875" customWidth="1"/>
    <col min="19" max="181" width="9.140625" style="2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9" ht="31.5" x14ac:dyDescent="0.5">
      <c r="A7" s="2"/>
      <c r="B7" s="2"/>
      <c r="C7" s="2"/>
      <c r="D7" s="2"/>
      <c r="E7" s="2"/>
      <c r="F7" s="2"/>
      <c r="G7" s="2"/>
      <c r="H7" s="2"/>
      <c r="I7" s="3" t="s">
        <v>0</v>
      </c>
      <c r="J7" s="4"/>
      <c r="K7" s="4"/>
      <c r="M7" s="2"/>
      <c r="N7" s="4"/>
      <c r="O7" s="4"/>
      <c r="P7" s="4"/>
      <c r="Q7" s="4"/>
      <c r="R7" s="2"/>
    </row>
    <row r="8" spans="1:19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9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9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9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9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9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9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9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s="2" customFormat="1" x14ac:dyDescent="0.25"/>
    <row r="43" spans="1:18" s="2" customFormat="1" x14ac:dyDescent="0.25"/>
    <row r="44" spans="1:18" s="2" customFormat="1" x14ac:dyDescent="0.25"/>
    <row r="45" spans="1:18" s="2" customFormat="1" x14ac:dyDescent="0.25"/>
    <row r="46" spans="1:18" s="2" customFormat="1" x14ac:dyDescent="0.25"/>
    <row r="47" spans="1:18" s="2" customFormat="1" x14ac:dyDescent="0.25"/>
    <row r="48" spans="1:1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</sheetData>
  <sheetProtection algorithmName="SHA-512" hashValue="QB+0nu8IQO56iFU9WGnBHomCAc0T9vQnoIin9hRp3IBUrVrrMrr2EukcHOiF+PSie439xmG0QQAihLaTIOqn1Q==" saltValue="J1JnAbuOFxQjn6jd/N8oLw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811EB-A792-4DD6-96FF-DAD7A40618E9}">
  <dimension ref="A1:S65"/>
  <sheetViews>
    <sheetView topLeftCell="A7" workbookViewId="0">
      <selection activeCell="J60" sqref="J60"/>
    </sheetView>
  </sheetViews>
  <sheetFormatPr defaultRowHeight="15" x14ac:dyDescent="0.25"/>
  <cols>
    <col min="1" max="1" width="9.140625" style="2"/>
    <col min="2" max="2" width="34.28515625" style="2" customWidth="1"/>
    <col min="3" max="3" width="10.28515625" style="2" customWidth="1"/>
    <col min="4" max="16384" width="9.140625" style="2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P6" s="26"/>
    </row>
    <row r="7" spans="1:19" x14ac:dyDescent="0.25">
      <c r="P7" s="26"/>
    </row>
    <row r="8" spans="1:19" ht="28.5" x14ac:dyDescent="0.45">
      <c r="A8" s="165" t="s">
        <v>192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</row>
    <row r="9" spans="1:19" ht="15" customHeight="1" x14ac:dyDescent="0.45">
      <c r="A9" s="110"/>
      <c r="B9" s="26" t="s">
        <v>58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spans="1:19" s="6" customFormat="1" ht="15" customHeight="1" x14ac:dyDescent="0.2">
      <c r="A10" s="111"/>
      <c r="B10" s="26" t="s">
        <v>59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</row>
    <row r="11" spans="1:19" s="6" customFormat="1" ht="15" customHeight="1" x14ac:dyDescent="0.2">
      <c r="A11" s="111"/>
      <c r="B11" s="69" t="s">
        <v>193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s="112" customFormat="1" ht="23.25" x14ac:dyDescent="0.35">
      <c r="A12" s="156" t="s">
        <v>48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</row>
    <row r="13" spans="1:19" ht="15" customHeight="1" x14ac:dyDescent="0.45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</row>
    <row r="14" spans="1:19" ht="15" customHeight="1" x14ac:dyDescent="0.25">
      <c r="A14" s="51" t="s">
        <v>61</v>
      </c>
      <c r="B14" s="30" t="s">
        <v>194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19" ht="15" customHeight="1" x14ac:dyDescent="0.25">
      <c r="A15" s="52" t="s">
        <v>63</v>
      </c>
      <c r="B15" s="33" t="s">
        <v>195</v>
      </c>
    </row>
    <row r="16" spans="1:19" ht="15" customHeight="1" x14ac:dyDescent="0.25">
      <c r="A16" s="51" t="s">
        <v>65</v>
      </c>
      <c r="B16" s="30" t="s">
        <v>196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spans="1:19" s="6" customFormat="1" ht="15" customHeight="1" x14ac:dyDescent="0.2">
      <c r="A17" s="52" t="s">
        <v>67</v>
      </c>
      <c r="B17" s="33" t="s">
        <v>197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</row>
    <row r="18" spans="1:19" ht="15" customHeight="1" x14ac:dyDescent="0.45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</row>
    <row r="19" spans="1:19" ht="28.5" x14ac:dyDescent="0.45">
      <c r="A19" s="110"/>
      <c r="C19" s="33"/>
      <c r="D19" s="118" t="s">
        <v>61</v>
      </c>
      <c r="E19" s="81" t="s">
        <v>158</v>
      </c>
      <c r="F19" s="118" t="s">
        <v>63</v>
      </c>
      <c r="G19" s="81" t="s">
        <v>159</v>
      </c>
      <c r="H19" s="118" t="s">
        <v>65</v>
      </c>
      <c r="I19" s="81" t="s">
        <v>160</v>
      </c>
      <c r="J19" s="118" t="s">
        <v>67</v>
      </c>
      <c r="K19" s="81" t="s">
        <v>161</v>
      </c>
      <c r="L19" s="37" t="s">
        <v>163</v>
      </c>
      <c r="M19" s="110"/>
      <c r="N19" s="110"/>
      <c r="O19" s="110"/>
      <c r="P19" s="110"/>
      <c r="Q19" s="110"/>
      <c r="R19" s="110"/>
      <c r="S19" s="110"/>
    </row>
    <row r="20" spans="1:19" ht="15" customHeight="1" x14ac:dyDescent="0.45">
      <c r="A20" s="110"/>
      <c r="C20" s="119" t="s">
        <v>72</v>
      </c>
      <c r="D20" s="87">
        <v>8.1</v>
      </c>
      <c r="E20" s="87">
        <v>67</v>
      </c>
      <c r="F20" s="87">
        <v>8.1999999999999993</v>
      </c>
      <c r="G20" s="87">
        <v>68.7</v>
      </c>
      <c r="H20" s="87">
        <v>8</v>
      </c>
      <c r="I20" s="87">
        <v>71.3</v>
      </c>
      <c r="J20" s="87">
        <v>7.7</v>
      </c>
      <c r="K20" s="87">
        <v>70.599999999999994</v>
      </c>
      <c r="L20" s="120">
        <v>8</v>
      </c>
      <c r="M20" s="110"/>
      <c r="N20" s="110"/>
      <c r="O20" s="110"/>
      <c r="P20" s="110"/>
      <c r="Q20" s="110"/>
      <c r="R20" s="110"/>
      <c r="S20" s="110"/>
    </row>
    <row r="21" spans="1:19" ht="15" customHeight="1" x14ac:dyDescent="0.45">
      <c r="A21" s="110"/>
      <c r="B21" s="114"/>
      <c r="C21" s="59"/>
      <c r="D21" s="59"/>
      <c r="E21" s="59"/>
      <c r="F21" s="59"/>
      <c r="G21" s="59"/>
      <c r="H21" s="59"/>
      <c r="I21" s="59"/>
      <c r="J21" s="59"/>
      <c r="K21" s="121"/>
      <c r="L21" s="110"/>
      <c r="M21" s="110"/>
      <c r="N21" s="110"/>
      <c r="O21" s="110"/>
      <c r="P21" s="110"/>
      <c r="Q21" s="110"/>
      <c r="R21" s="110"/>
      <c r="S21" s="110"/>
    </row>
    <row r="22" spans="1:19" ht="15" customHeight="1" x14ac:dyDescent="0.45">
      <c r="A22" s="110"/>
      <c r="B22" s="114"/>
      <c r="C22" s="59"/>
      <c r="D22" s="59"/>
      <c r="E22" s="59"/>
      <c r="F22" s="59"/>
      <c r="G22" s="59"/>
      <c r="H22" s="59"/>
      <c r="I22" s="59"/>
      <c r="J22" s="59"/>
      <c r="K22" s="121"/>
      <c r="L22" s="110"/>
      <c r="M22" s="110"/>
      <c r="N22" s="110"/>
      <c r="O22" s="110"/>
      <c r="P22" s="110"/>
      <c r="Q22" s="110"/>
      <c r="R22" s="110"/>
      <c r="S22" s="110"/>
    </row>
    <row r="23" spans="1:19" ht="15" customHeight="1" x14ac:dyDescent="0.45">
      <c r="A23" s="110"/>
      <c r="B23" s="114"/>
      <c r="C23" s="59"/>
      <c r="D23" s="59"/>
      <c r="E23" s="59"/>
      <c r="F23" s="59"/>
      <c r="G23" s="59"/>
      <c r="H23" s="59"/>
      <c r="I23" s="59"/>
      <c r="J23" s="59"/>
      <c r="K23" s="121"/>
      <c r="L23" s="110"/>
      <c r="M23" s="110"/>
      <c r="N23" s="110"/>
      <c r="O23" s="110"/>
      <c r="P23" s="110"/>
      <c r="Q23" s="110"/>
      <c r="R23" s="110"/>
      <c r="S23" s="110"/>
    </row>
    <row r="24" spans="1:19" ht="15" customHeight="1" x14ac:dyDescent="0.45">
      <c r="A24" s="110"/>
      <c r="B24" s="114"/>
      <c r="C24" s="59"/>
      <c r="D24" s="59"/>
      <c r="E24" s="59"/>
      <c r="F24" s="59"/>
      <c r="G24" s="59"/>
      <c r="H24" s="59"/>
      <c r="I24" s="59"/>
      <c r="J24" s="59"/>
      <c r="K24" s="121"/>
      <c r="L24" s="110"/>
      <c r="M24" s="110"/>
      <c r="N24" s="110"/>
      <c r="O24" s="110"/>
      <c r="P24" s="110"/>
      <c r="Q24" s="110"/>
      <c r="R24" s="110"/>
      <c r="S24" s="110"/>
    </row>
    <row r="25" spans="1:19" ht="15" customHeight="1" x14ac:dyDescent="0.45">
      <c r="A25" s="110"/>
      <c r="B25" s="114"/>
      <c r="C25" s="59"/>
      <c r="D25" s="59"/>
      <c r="E25" s="59"/>
      <c r="F25" s="59"/>
      <c r="G25" s="59"/>
      <c r="H25" s="59"/>
      <c r="I25" s="59"/>
      <c r="J25" s="59"/>
      <c r="K25" s="121"/>
      <c r="L25" s="110"/>
      <c r="M25" s="110"/>
      <c r="N25" s="110"/>
      <c r="O25" s="110"/>
      <c r="P25" s="110"/>
      <c r="Q25" s="110"/>
      <c r="R25" s="110"/>
      <c r="S25" s="110"/>
    </row>
    <row r="26" spans="1:19" ht="15" customHeight="1" x14ac:dyDescent="0.45">
      <c r="A26" s="110"/>
      <c r="B26" s="114"/>
      <c r="C26" s="59"/>
      <c r="D26" s="59"/>
      <c r="E26" s="59"/>
      <c r="F26" s="59"/>
      <c r="G26" s="59"/>
      <c r="H26" s="59"/>
      <c r="I26" s="59"/>
      <c r="J26" s="59"/>
      <c r="K26" s="121"/>
      <c r="L26" s="110"/>
      <c r="M26" s="110"/>
      <c r="N26" s="110"/>
      <c r="O26" s="110"/>
      <c r="P26" s="110"/>
      <c r="Q26" s="110"/>
      <c r="R26" s="110"/>
      <c r="S26" s="110"/>
    </row>
    <row r="27" spans="1:19" ht="15" customHeight="1" x14ac:dyDescent="0.45">
      <c r="A27" s="110"/>
      <c r="B27" s="114"/>
      <c r="C27" s="59"/>
      <c r="D27" s="59"/>
      <c r="E27" s="59"/>
      <c r="F27" s="59"/>
      <c r="G27" s="59"/>
      <c r="H27" s="59"/>
      <c r="I27" s="59"/>
      <c r="J27" s="59"/>
      <c r="K27" s="121"/>
      <c r="L27" s="110"/>
      <c r="M27" s="110"/>
      <c r="N27" s="110"/>
      <c r="O27" s="110"/>
      <c r="P27" s="110"/>
      <c r="Q27" s="110"/>
      <c r="R27" s="110"/>
      <c r="S27" s="110"/>
    </row>
    <row r="28" spans="1:19" ht="15" customHeight="1" x14ac:dyDescent="0.45">
      <c r="A28" s="110"/>
      <c r="B28" s="114"/>
      <c r="C28" s="59"/>
      <c r="D28" s="59"/>
      <c r="E28" s="59"/>
      <c r="F28" s="59"/>
      <c r="G28" s="59"/>
      <c r="H28" s="59"/>
      <c r="I28" s="59"/>
      <c r="J28" s="59"/>
      <c r="K28" s="121"/>
      <c r="L28" s="110"/>
      <c r="M28" s="110"/>
      <c r="N28" s="110"/>
      <c r="O28" s="110"/>
      <c r="P28" s="110"/>
      <c r="Q28" s="110"/>
      <c r="R28" s="110"/>
      <c r="S28" s="110"/>
    </row>
    <row r="29" spans="1:19" ht="15" customHeight="1" x14ac:dyDescent="0.45">
      <c r="A29" s="110"/>
      <c r="B29" s="114"/>
      <c r="C29" s="59"/>
      <c r="D29" s="59"/>
      <c r="E29" s="59"/>
      <c r="F29" s="59"/>
      <c r="G29" s="59"/>
      <c r="H29" s="59"/>
      <c r="I29" s="59"/>
      <c r="J29" s="59"/>
      <c r="K29" s="121"/>
      <c r="L29" s="110"/>
      <c r="M29" s="110"/>
      <c r="N29" s="110"/>
      <c r="O29" s="110"/>
      <c r="P29" s="110"/>
      <c r="Q29" s="110"/>
      <c r="R29" s="110"/>
      <c r="S29" s="110"/>
    </row>
    <row r="30" spans="1:19" ht="15" customHeight="1" x14ac:dyDescent="0.45">
      <c r="A30" s="110"/>
      <c r="B30" s="114"/>
      <c r="C30" s="59"/>
      <c r="D30" s="59"/>
      <c r="E30" s="59"/>
      <c r="F30" s="59"/>
      <c r="G30" s="59"/>
      <c r="H30" s="59"/>
      <c r="I30" s="59"/>
      <c r="J30" s="59"/>
      <c r="K30" s="121"/>
      <c r="L30" s="110"/>
      <c r="M30" s="110"/>
      <c r="N30" s="110"/>
      <c r="O30" s="110"/>
      <c r="P30" s="110"/>
      <c r="Q30" s="110"/>
      <c r="R30" s="110"/>
      <c r="S30" s="110"/>
    </row>
    <row r="31" spans="1:19" ht="15" customHeight="1" x14ac:dyDescent="0.45">
      <c r="A31" s="110"/>
      <c r="B31" s="114"/>
      <c r="C31" s="59"/>
      <c r="D31" s="59"/>
      <c r="E31" s="59"/>
      <c r="F31" s="59"/>
      <c r="G31" s="59"/>
      <c r="H31" s="59"/>
      <c r="I31" s="59"/>
      <c r="J31" s="59"/>
      <c r="K31" s="121"/>
      <c r="L31" s="110"/>
      <c r="M31" s="110"/>
      <c r="N31" s="110"/>
      <c r="O31" s="110"/>
      <c r="P31" s="110"/>
      <c r="Q31" s="110"/>
      <c r="R31" s="110"/>
      <c r="S31" s="110"/>
    </row>
    <row r="32" spans="1:19" ht="15" customHeight="1" x14ac:dyDescent="0.45">
      <c r="A32" s="110"/>
      <c r="B32" s="114"/>
      <c r="C32" s="59"/>
      <c r="D32" s="59"/>
      <c r="E32" s="59"/>
      <c r="F32" s="59"/>
      <c r="G32" s="59"/>
      <c r="H32" s="59"/>
      <c r="I32" s="59"/>
      <c r="J32" s="59"/>
      <c r="K32" s="121"/>
      <c r="L32" s="110"/>
      <c r="M32" s="110"/>
      <c r="N32" s="110"/>
      <c r="O32" s="110"/>
      <c r="P32" s="110"/>
      <c r="Q32" s="110"/>
      <c r="R32" s="110"/>
      <c r="S32" s="110"/>
    </row>
    <row r="33" spans="1:19" ht="15" customHeight="1" x14ac:dyDescent="0.45">
      <c r="A33" s="110"/>
      <c r="B33" s="114"/>
      <c r="C33" s="59"/>
      <c r="D33" s="59"/>
      <c r="E33" s="59"/>
      <c r="F33" s="59"/>
      <c r="G33" s="59"/>
      <c r="H33" s="59"/>
      <c r="I33" s="59"/>
      <c r="J33" s="59"/>
      <c r="K33" s="121"/>
      <c r="L33" s="110"/>
      <c r="M33" s="110"/>
      <c r="N33" s="110"/>
      <c r="O33" s="110"/>
      <c r="P33" s="110"/>
      <c r="Q33" s="110"/>
      <c r="R33" s="110"/>
      <c r="S33" s="110"/>
    </row>
    <row r="34" spans="1:19" ht="15" customHeight="1" x14ac:dyDescent="0.45">
      <c r="A34" s="110"/>
      <c r="B34" s="114"/>
      <c r="C34" s="59"/>
      <c r="D34" s="59"/>
      <c r="E34" s="59"/>
      <c r="F34" s="59"/>
      <c r="G34" s="59"/>
      <c r="H34" s="59"/>
      <c r="I34" s="59"/>
      <c r="J34" s="59"/>
      <c r="K34" s="121"/>
      <c r="L34" s="110"/>
      <c r="M34" s="110"/>
      <c r="N34" s="110"/>
      <c r="O34" s="110"/>
      <c r="P34" s="110"/>
      <c r="Q34" s="110"/>
      <c r="R34" s="110"/>
      <c r="S34" s="110"/>
    </row>
    <row r="35" spans="1:19" ht="15" customHeight="1" x14ac:dyDescent="0.45">
      <c r="A35" s="110"/>
      <c r="B35" s="114"/>
      <c r="C35" s="59"/>
      <c r="D35" s="59"/>
      <c r="E35" s="59"/>
      <c r="F35" s="59"/>
      <c r="G35" s="59"/>
      <c r="H35" s="59"/>
      <c r="I35" s="59"/>
      <c r="J35" s="59"/>
      <c r="K35" s="121"/>
      <c r="L35" s="110"/>
      <c r="M35" s="110"/>
      <c r="N35" s="110"/>
      <c r="O35" s="110"/>
      <c r="P35" s="110"/>
      <c r="Q35" s="110"/>
      <c r="R35" s="110"/>
      <c r="S35" s="110"/>
    </row>
    <row r="36" spans="1:19" ht="15" customHeight="1" x14ac:dyDescent="0.45">
      <c r="A36" s="110"/>
      <c r="B36" s="114"/>
      <c r="C36" s="59"/>
      <c r="D36" s="59"/>
      <c r="E36" s="59"/>
      <c r="F36" s="59"/>
      <c r="G36" s="59"/>
      <c r="H36" s="59"/>
      <c r="I36" s="59"/>
      <c r="J36" s="59"/>
      <c r="K36" s="121"/>
      <c r="L36" s="110"/>
      <c r="M36" s="110"/>
      <c r="N36" s="110"/>
      <c r="O36" s="110"/>
      <c r="P36" s="110"/>
      <c r="Q36" s="110"/>
      <c r="R36" s="110"/>
      <c r="S36" s="110"/>
    </row>
    <row r="37" spans="1:19" ht="15" customHeight="1" x14ac:dyDescent="0.45">
      <c r="A37" s="110"/>
      <c r="B37" s="114"/>
      <c r="C37" s="59"/>
      <c r="D37" s="59"/>
      <c r="E37" s="59"/>
      <c r="F37" s="59"/>
      <c r="G37" s="59"/>
      <c r="H37" s="59"/>
      <c r="I37" s="59"/>
      <c r="J37" s="59"/>
      <c r="K37" s="121"/>
      <c r="L37" s="110"/>
      <c r="M37" s="110"/>
      <c r="N37" s="110"/>
      <c r="O37" s="110"/>
      <c r="P37" s="110"/>
      <c r="Q37" s="110"/>
      <c r="R37" s="110"/>
      <c r="S37" s="110"/>
    </row>
    <row r="38" spans="1:19" ht="15" customHeight="1" x14ac:dyDescent="0.45">
      <c r="A38" s="110"/>
      <c r="B38" s="114"/>
      <c r="C38" s="59"/>
      <c r="D38" s="59"/>
      <c r="E38" s="59"/>
      <c r="F38" s="59"/>
      <c r="G38" s="59"/>
      <c r="H38" s="59"/>
      <c r="I38" s="59"/>
      <c r="J38" s="59"/>
      <c r="K38" s="121"/>
      <c r="L38" s="110"/>
      <c r="M38" s="110"/>
      <c r="N38" s="110"/>
      <c r="O38" s="110"/>
      <c r="P38" s="110"/>
      <c r="Q38" s="110"/>
      <c r="R38" s="110"/>
      <c r="S38" s="110"/>
    </row>
    <row r="39" spans="1:19" ht="15" customHeight="1" x14ac:dyDescent="0.45">
      <c r="A39" s="110"/>
      <c r="B39" s="114"/>
      <c r="C39" s="59"/>
      <c r="D39" s="59"/>
      <c r="E39" s="59"/>
      <c r="F39" s="59"/>
      <c r="G39" s="59"/>
      <c r="H39" s="59"/>
      <c r="I39" s="59"/>
      <c r="J39" s="59"/>
      <c r="K39" s="121"/>
      <c r="L39" s="110"/>
      <c r="M39" s="110"/>
      <c r="N39" s="110"/>
      <c r="O39" s="110"/>
      <c r="P39" s="110"/>
      <c r="Q39" s="110"/>
      <c r="R39" s="110"/>
      <c r="S39" s="110"/>
    </row>
    <row r="40" spans="1:19" ht="15" customHeight="1" x14ac:dyDescent="0.45">
      <c r="A40" s="110"/>
      <c r="B40" s="114"/>
      <c r="C40" s="59"/>
      <c r="D40" s="59"/>
      <c r="E40" s="59"/>
      <c r="F40" s="59"/>
      <c r="G40" s="59"/>
      <c r="H40" s="59"/>
      <c r="I40" s="59"/>
      <c r="J40" s="59"/>
      <c r="K40" s="121"/>
      <c r="L40" s="110"/>
      <c r="M40" s="110"/>
      <c r="N40" s="110"/>
      <c r="O40" s="110"/>
      <c r="P40" s="110"/>
      <c r="Q40" s="110"/>
      <c r="R40" s="110"/>
      <c r="S40" s="110"/>
    </row>
    <row r="41" spans="1:19" ht="15" customHeight="1" x14ac:dyDescent="0.45">
      <c r="A41" s="110"/>
      <c r="B41" s="114"/>
      <c r="C41" s="59"/>
      <c r="D41" s="59"/>
      <c r="E41" s="59"/>
      <c r="F41" s="59"/>
      <c r="G41" s="59"/>
      <c r="H41" s="59"/>
      <c r="I41" s="59"/>
      <c r="J41" s="59"/>
      <c r="K41" s="121"/>
      <c r="L41" s="110"/>
      <c r="M41" s="110"/>
      <c r="N41" s="110"/>
      <c r="O41" s="110"/>
      <c r="P41" s="110"/>
      <c r="Q41" s="110"/>
      <c r="R41" s="110"/>
      <c r="S41" s="110"/>
    </row>
    <row r="42" spans="1:19" ht="15" customHeight="1" x14ac:dyDescent="0.45">
      <c r="A42" s="110"/>
      <c r="B42" s="114"/>
      <c r="C42" s="59"/>
      <c r="D42" s="59"/>
      <c r="E42" s="59"/>
      <c r="F42" s="59"/>
      <c r="G42" s="59"/>
      <c r="H42" s="59"/>
      <c r="I42" s="59"/>
      <c r="J42" s="59"/>
      <c r="K42" s="121"/>
      <c r="L42" s="110"/>
      <c r="M42" s="110"/>
      <c r="N42" s="110"/>
      <c r="O42" s="110"/>
      <c r="P42" s="110"/>
      <c r="Q42" s="110"/>
      <c r="R42" s="110"/>
      <c r="S42" s="110"/>
    </row>
    <row r="43" spans="1:19" ht="15" customHeight="1" x14ac:dyDescent="0.45">
      <c r="A43" s="110"/>
      <c r="B43" s="114"/>
      <c r="C43" s="59"/>
      <c r="D43" s="59"/>
      <c r="E43" s="59"/>
      <c r="F43" s="59"/>
      <c r="G43" s="59"/>
      <c r="H43" s="59"/>
      <c r="I43" s="59"/>
      <c r="J43" s="59"/>
      <c r="K43" s="121"/>
      <c r="L43" s="110"/>
      <c r="M43" s="110"/>
      <c r="N43" s="110"/>
      <c r="O43" s="110"/>
      <c r="P43" s="110"/>
      <c r="Q43" s="110"/>
      <c r="R43" s="110"/>
      <c r="S43" s="110"/>
    </row>
    <row r="44" spans="1:19" ht="15" customHeight="1" x14ac:dyDescent="0.45">
      <c r="A44" s="110"/>
      <c r="B44" s="114"/>
      <c r="C44" s="59"/>
      <c r="D44" s="59"/>
      <c r="E44" s="59"/>
      <c r="F44" s="59"/>
      <c r="G44" s="59"/>
      <c r="H44" s="59"/>
      <c r="I44" s="59"/>
      <c r="J44" s="59"/>
      <c r="K44" s="121"/>
      <c r="L44" s="110"/>
      <c r="M44" s="110"/>
      <c r="N44" s="110"/>
      <c r="O44" s="110"/>
      <c r="P44" s="110"/>
      <c r="Q44" s="110"/>
      <c r="R44" s="110"/>
      <c r="S44" s="110"/>
    </row>
    <row r="45" spans="1:19" ht="15" customHeight="1" x14ac:dyDescent="0.45">
      <c r="A45" s="110"/>
      <c r="B45" s="114"/>
      <c r="C45" s="59"/>
      <c r="D45" s="122" t="s">
        <v>198</v>
      </c>
      <c r="E45" s="59"/>
      <c r="F45" s="59"/>
      <c r="G45" s="59"/>
      <c r="H45" s="59"/>
      <c r="I45" s="59"/>
      <c r="J45" s="59"/>
      <c r="K45" s="121"/>
      <c r="L45" s="110"/>
      <c r="M45" s="110"/>
      <c r="N45" s="110"/>
      <c r="O45" s="110"/>
      <c r="P45" s="110"/>
      <c r="Q45" s="110"/>
      <c r="R45" s="110"/>
      <c r="S45" s="110"/>
    </row>
    <row r="46" spans="1:19" ht="15" customHeight="1" x14ac:dyDescent="0.45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</row>
    <row r="47" spans="1:19" ht="23.25" x14ac:dyDescent="0.35">
      <c r="A47" s="156" t="s">
        <v>73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</row>
    <row r="50" spans="1:19" x14ac:dyDescent="0.25">
      <c r="B50" s="72" t="s">
        <v>2</v>
      </c>
      <c r="C50" s="18" t="s">
        <v>61</v>
      </c>
      <c r="D50" s="18" t="s">
        <v>176</v>
      </c>
      <c r="E50" s="18" t="s">
        <v>63</v>
      </c>
      <c r="F50" s="18" t="s">
        <v>177</v>
      </c>
      <c r="G50" s="18" t="s">
        <v>65</v>
      </c>
      <c r="H50" s="18" t="s">
        <v>178</v>
      </c>
      <c r="I50" s="18" t="s">
        <v>67</v>
      </c>
      <c r="J50" s="18" t="s">
        <v>179</v>
      </c>
      <c r="K50" s="18" t="s">
        <v>169</v>
      </c>
    </row>
    <row r="51" spans="1:19" x14ac:dyDescent="0.25">
      <c r="B51" s="38" t="s">
        <v>14</v>
      </c>
      <c r="C51" s="101">
        <v>10</v>
      </c>
      <c r="D51" s="102">
        <v>0</v>
      </c>
      <c r="E51" s="101">
        <v>10</v>
      </c>
      <c r="F51" s="102">
        <v>0.5</v>
      </c>
      <c r="G51" s="101"/>
      <c r="H51" s="123">
        <v>1</v>
      </c>
      <c r="I51" s="101">
        <v>8.5</v>
      </c>
      <c r="J51" s="102">
        <v>0</v>
      </c>
      <c r="K51" s="101">
        <v>9.5</v>
      </c>
    </row>
    <row r="52" spans="1:19" x14ac:dyDescent="0.25">
      <c r="B52" s="38" t="s">
        <v>8</v>
      </c>
      <c r="C52" s="101">
        <v>8.5714285714285712</v>
      </c>
      <c r="D52" s="102">
        <v>0.22222222222222221</v>
      </c>
      <c r="E52" s="101">
        <v>9.384615384615385</v>
      </c>
      <c r="F52" s="102">
        <v>7.6923076923076927E-2</v>
      </c>
      <c r="G52" s="101">
        <v>8.1999999999999993</v>
      </c>
      <c r="H52" s="123">
        <v>0.44444444444444442</v>
      </c>
      <c r="I52" s="101">
        <v>8.5714285714285712</v>
      </c>
      <c r="J52" s="102">
        <v>0.22222222222222221</v>
      </c>
      <c r="K52" s="101">
        <v>8.6818681318681321</v>
      </c>
    </row>
    <row r="53" spans="1:19" x14ac:dyDescent="0.25">
      <c r="D53" s="103"/>
      <c r="G53" s="103"/>
      <c r="J53" s="103"/>
      <c r="M53" s="103"/>
      <c r="P53" s="103"/>
    </row>
    <row r="54" spans="1:19" x14ac:dyDescent="0.25">
      <c r="D54" s="103"/>
      <c r="G54" s="103"/>
      <c r="J54" s="103"/>
      <c r="M54" s="103"/>
      <c r="P54" s="103"/>
    </row>
    <row r="55" spans="1:19" ht="23.25" x14ac:dyDescent="0.35">
      <c r="A55" s="156" t="s">
        <v>79</v>
      </c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</row>
    <row r="56" spans="1:19" x14ac:dyDescent="0.25">
      <c r="D56" s="103"/>
      <c r="G56" s="103"/>
      <c r="J56" s="103"/>
      <c r="M56" s="103"/>
      <c r="P56" s="103"/>
    </row>
    <row r="57" spans="1:19" x14ac:dyDescent="0.25">
      <c r="D57" s="103"/>
      <c r="G57" s="103"/>
      <c r="J57" s="103"/>
      <c r="M57" s="103"/>
      <c r="P57" s="103"/>
    </row>
    <row r="58" spans="1:19" x14ac:dyDescent="0.25">
      <c r="B58" s="72" t="s">
        <v>3</v>
      </c>
      <c r="C58" s="18" t="s">
        <v>61</v>
      </c>
      <c r="D58" s="18" t="s">
        <v>176</v>
      </c>
      <c r="E58" s="18" t="s">
        <v>63</v>
      </c>
      <c r="F58" s="18" t="s">
        <v>177</v>
      </c>
      <c r="G58" s="18" t="s">
        <v>65</v>
      </c>
      <c r="H58" s="18" t="s">
        <v>178</v>
      </c>
      <c r="I58" s="18" t="s">
        <v>67</v>
      </c>
      <c r="J58" s="18" t="s">
        <v>179</v>
      </c>
      <c r="K58" s="18" t="s">
        <v>169</v>
      </c>
    </row>
    <row r="59" spans="1:19" x14ac:dyDescent="0.25">
      <c r="B59" s="38" t="s">
        <v>80</v>
      </c>
      <c r="C59" s="101">
        <v>9</v>
      </c>
      <c r="D59" s="102">
        <v>0</v>
      </c>
      <c r="E59" s="101">
        <v>9.5</v>
      </c>
      <c r="F59" s="102">
        <v>0.25</v>
      </c>
      <c r="G59" s="101">
        <v>9</v>
      </c>
      <c r="H59" s="123">
        <v>0.6</v>
      </c>
      <c r="I59" s="101">
        <v>9.1999999999999993</v>
      </c>
      <c r="J59" s="102">
        <v>0</v>
      </c>
      <c r="K59" s="101">
        <v>9.1750000000000007</v>
      </c>
    </row>
    <row r="60" spans="1:19" x14ac:dyDescent="0.25">
      <c r="B60" s="38" t="s">
        <v>82</v>
      </c>
      <c r="C60" s="101">
        <v>7.6</v>
      </c>
      <c r="D60" s="102">
        <v>0</v>
      </c>
      <c r="E60" s="101">
        <v>9.4</v>
      </c>
      <c r="F60" s="102">
        <v>0.2</v>
      </c>
      <c r="G60" s="101">
        <v>6.75</v>
      </c>
      <c r="H60" s="123">
        <v>0.2</v>
      </c>
      <c r="I60" s="101">
        <v>7.4</v>
      </c>
      <c r="J60" s="102">
        <v>0</v>
      </c>
      <c r="K60" s="101">
        <v>7.7874999999999996</v>
      </c>
    </row>
    <row r="61" spans="1:19" x14ac:dyDescent="0.25">
      <c r="B61" s="38" t="s">
        <v>83</v>
      </c>
      <c r="C61" s="101">
        <v>10</v>
      </c>
      <c r="D61" s="102">
        <v>0.5</v>
      </c>
      <c r="E61" s="101" t="s">
        <v>75</v>
      </c>
      <c r="F61" s="102">
        <v>1</v>
      </c>
      <c r="G61" s="101">
        <v>10</v>
      </c>
      <c r="H61" s="123">
        <v>0.5</v>
      </c>
      <c r="I61" s="101">
        <v>10</v>
      </c>
      <c r="J61" s="102">
        <v>0.5</v>
      </c>
      <c r="K61" s="101">
        <v>10</v>
      </c>
    </row>
    <row r="62" spans="1:19" x14ac:dyDescent="0.25">
      <c r="B62" s="38" t="s">
        <v>88</v>
      </c>
      <c r="C62" s="101">
        <v>10</v>
      </c>
      <c r="D62" s="102">
        <v>0.75</v>
      </c>
      <c r="E62" s="101" t="s">
        <v>75</v>
      </c>
      <c r="F62" s="102">
        <v>1</v>
      </c>
      <c r="G62" s="101">
        <v>10</v>
      </c>
      <c r="H62" s="123">
        <v>0.75</v>
      </c>
      <c r="I62" s="101">
        <v>10</v>
      </c>
      <c r="J62" s="102">
        <v>0.75</v>
      </c>
      <c r="K62" s="101">
        <v>10</v>
      </c>
    </row>
    <row r="63" spans="1:19" x14ac:dyDescent="0.25">
      <c r="B63" s="38" t="s">
        <v>30</v>
      </c>
      <c r="C63" s="101">
        <v>10</v>
      </c>
      <c r="D63" s="102">
        <v>0</v>
      </c>
      <c r="E63" s="101">
        <v>10</v>
      </c>
      <c r="F63" s="102">
        <v>0.5</v>
      </c>
      <c r="G63" s="101" t="s">
        <v>75</v>
      </c>
      <c r="H63" s="123">
        <v>1</v>
      </c>
      <c r="I63" s="101">
        <v>8.5</v>
      </c>
      <c r="J63" s="102">
        <v>0</v>
      </c>
      <c r="K63" s="101">
        <v>9.5</v>
      </c>
    </row>
    <row r="64" spans="1:19" x14ac:dyDescent="0.25">
      <c r="B64" s="124" t="s">
        <v>91</v>
      </c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</row>
    <row r="65" spans="2:13" x14ac:dyDescent="0.25"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</row>
  </sheetData>
  <sheetProtection algorithmName="SHA-512" hashValue="qlY3IgsbKTEHMt04tNaVm/3uru0j83pDSX780GtH26vgh6T/RVwY8RhpHERnwE/rLIsCCJxxdpsNWVTgq4Z3xg==" saltValue="AGHo4Btgjc2RdLaPAVsptw==" spinCount="100000" sheet="1" objects="1" scenarios="1"/>
  <mergeCells count="4">
    <mergeCell ref="A8:S8"/>
    <mergeCell ref="A12:S12"/>
    <mergeCell ref="A47:S47"/>
    <mergeCell ref="A55:S55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26B6-CFCA-4F18-8E38-2B137BB9B53E}">
  <dimension ref="A1:V156"/>
  <sheetViews>
    <sheetView workbookViewId="0">
      <selection activeCell="L6" sqref="L6"/>
    </sheetView>
  </sheetViews>
  <sheetFormatPr defaultRowHeight="15" x14ac:dyDescent="0.25"/>
  <cols>
    <col min="1" max="1" width="9.140625" style="2"/>
    <col min="2" max="2" width="30.85546875" style="2" customWidth="1"/>
    <col min="3" max="3" width="9.140625" style="2"/>
    <col min="4" max="4" width="12" style="2" bestFit="1" customWidth="1"/>
    <col min="5" max="5" width="10.7109375" style="2" customWidth="1"/>
    <col min="6" max="6" width="12.140625" style="2" bestFit="1" customWidth="1"/>
    <col min="7" max="7" width="9.140625" style="2"/>
    <col min="8" max="8" width="12.140625" style="2" bestFit="1" customWidth="1"/>
    <col min="9" max="9" width="9.140625" style="2"/>
    <col min="10" max="10" width="12.140625" style="2" bestFit="1" customWidth="1"/>
    <col min="11" max="11" width="9.140625" style="2"/>
    <col min="12" max="12" width="12.140625" style="2" bestFit="1" customWidth="1"/>
    <col min="13" max="13" width="9.140625" style="2"/>
    <col min="14" max="14" width="12.140625" style="2" bestFit="1" customWidth="1"/>
    <col min="15" max="16384" width="9.140625" style="2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P6" s="26"/>
    </row>
    <row r="7" spans="1:19" x14ac:dyDescent="0.25">
      <c r="P7" s="26"/>
    </row>
    <row r="8" spans="1:19" ht="31.5" x14ac:dyDescent="0.5">
      <c r="A8" s="167" t="s">
        <v>199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</row>
    <row r="9" spans="1:19" ht="15" customHeight="1" x14ac:dyDescent="0.45">
      <c r="A9" s="110"/>
      <c r="B9" s="26" t="s">
        <v>58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spans="1:19" ht="15" customHeight="1" x14ac:dyDescent="0.45">
      <c r="A10" s="110"/>
      <c r="B10" s="26" t="s">
        <v>59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</row>
    <row r="11" spans="1:19" x14ac:dyDescent="0.25">
      <c r="B11" s="69" t="s">
        <v>200</v>
      </c>
    </row>
    <row r="12" spans="1:19" ht="23.25" x14ac:dyDescent="0.35">
      <c r="A12" s="156" t="s">
        <v>48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</row>
    <row r="14" spans="1:19" ht="15" customHeight="1" x14ac:dyDescent="0.45">
      <c r="A14" s="52" t="s">
        <v>201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</row>
    <row r="15" spans="1:19" ht="15" customHeight="1" x14ac:dyDescent="0.25">
      <c r="A15" s="51" t="s">
        <v>61</v>
      </c>
      <c r="B15" s="30" t="s">
        <v>202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spans="1:19" ht="15" customHeight="1" x14ac:dyDescent="0.25">
      <c r="A16" s="52" t="s">
        <v>63</v>
      </c>
      <c r="B16" s="33" t="s">
        <v>203</v>
      </c>
    </row>
    <row r="17" spans="1:19" ht="15" customHeight="1" x14ac:dyDescent="0.25">
      <c r="A17" s="51" t="s">
        <v>65</v>
      </c>
      <c r="B17" s="30" t="s">
        <v>204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spans="1:19" ht="15" customHeight="1" x14ac:dyDescent="0.25">
      <c r="A18" s="52"/>
      <c r="B18" s="33"/>
    </row>
    <row r="19" spans="1:19" x14ac:dyDescent="0.25">
      <c r="F19" s="33"/>
      <c r="G19" s="23" t="s">
        <v>61</v>
      </c>
      <c r="H19" s="23" t="s">
        <v>63</v>
      </c>
      <c r="I19" s="23" t="s">
        <v>65</v>
      </c>
      <c r="J19" s="37" t="s">
        <v>71</v>
      </c>
    </row>
    <row r="20" spans="1:19" x14ac:dyDescent="0.25">
      <c r="E20" s="168" t="s">
        <v>72</v>
      </c>
      <c r="F20" s="169"/>
      <c r="G20" s="39">
        <v>0.14000000000000001</v>
      </c>
      <c r="H20" s="39">
        <v>0.42799999999999999</v>
      </c>
      <c r="I20" s="39">
        <v>0.432</v>
      </c>
      <c r="J20" s="66">
        <v>1</v>
      </c>
    </row>
    <row r="21" spans="1:19" x14ac:dyDescent="0.25">
      <c r="B21" s="33"/>
      <c r="C21" s="41"/>
      <c r="D21" s="41"/>
      <c r="E21" s="41"/>
      <c r="F21" s="42"/>
      <c r="H21" s="41"/>
    </row>
    <row r="22" spans="1:19" x14ac:dyDescent="0.25">
      <c r="B22" s="33"/>
      <c r="C22" s="41"/>
      <c r="D22" s="41"/>
      <c r="E22" s="41"/>
      <c r="F22" s="42"/>
      <c r="H22" s="41"/>
    </row>
    <row r="23" spans="1:19" x14ac:dyDescent="0.25">
      <c r="B23" s="33"/>
      <c r="C23" s="41"/>
      <c r="D23" s="41"/>
      <c r="E23" s="41"/>
      <c r="F23" s="42"/>
      <c r="H23" s="41"/>
    </row>
    <row r="24" spans="1:19" x14ac:dyDescent="0.25">
      <c r="B24" s="33"/>
      <c r="C24" s="41"/>
      <c r="D24" s="41"/>
      <c r="E24" s="41"/>
      <c r="F24" s="42"/>
      <c r="H24" s="41"/>
    </row>
    <row r="25" spans="1:19" x14ac:dyDescent="0.25">
      <c r="B25" s="33"/>
      <c r="C25" s="41"/>
      <c r="D25" s="41"/>
      <c r="E25" s="41"/>
      <c r="F25" s="42"/>
      <c r="H25" s="41"/>
    </row>
    <row r="26" spans="1:19" x14ac:dyDescent="0.25">
      <c r="B26" s="33"/>
      <c r="C26" s="41"/>
      <c r="D26" s="41"/>
      <c r="E26" s="41"/>
      <c r="F26" s="42"/>
      <c r="H26" s="41"/>
    </row>
    <row r="27" spans="1:19" x14ac:dyDescent="0.25">
      <c r="B27" s="33"/>
      <c r="C27" s="41"/>
      <c r="D27" s="41"/>
      <c r="E27" s="41"/>
      <c r="F27" s="42"/>
      <c r="H27" s="41"/>
    </row>
    <row r="28" spans="1:19" x14ac:dyDescent="0.25">
      <c r="B28" s="33"/>
      <c r="C28" s="41"/>
      <c r="D28" s="41"/>
      <c r="E28" s="41"/>
      <c r="F28" s="42"/>
      <c r="H28" s="41"/>
    </row>
    <row r="29" spans="1:19" x14ac:dyDescent="0.25">
      <c r="B29" s="33"/>
      <c r="C29" s="41"/>
      <c r="D29" s="41"/>
      <c r="E29" s="41"/>
      <c r="F29" s="42"/>
      <c r="H29" s="41"/>
    </row>
    <row r="30" spans="1:19" x14ac:dyDescent="0.25">
      <c r="B30" s="33"/>
      <c r="C30" s="41"/>
      <c r="D30" s="41"/>
      <c r="E30" s="41"/>
      <c r="F30" s="42"/>
      <c r="H30" s="41"/>
    </row>
    <row r="31" spans="1:19" x14ac:dyDescent="0.25">
      <c r="B31" s="33"/>
      <c r="C31" s="41"/>
      <c r="D31" s="41"/>
      <c r="E31" s="41"/>
      <c r="F31" s="42"/>
      <c r="H31" s="41"/>
    </row>
    <row r="32" spans="1:19" x14ac:dyDescent="0.25">
      <c r="B32" s="33"/>
      <c r="C32" s="41"/>
      <c r="D32" s="41"/>
      <c r="E32" s="41"/>
      <c r="F32" s="42"/>
      <c r="H32" s="41"/>
    </row>
    <row r="33" spans="1:19" x14ac:dyDescent="0.25">
      <c r="B33" s="33"/>
      <c r="C33" s="41"/>
      <c r="D33" s="41"/>
      <c r="E33" s="41"/>
      <c r="F33" s="42"/>
      <c r="H33" s="41"/>
    </row>
    <row r="34" spans="1:19" x14ac:dyDescent="0.25">
      <c r="B34" s="33"/>
      <c r="C34" s="41"/>
      <c r="D34" s="41"/>
      <c r="E34" s="41"/>
      <c r="F34" s="42"/>
      <c r="H34" s="41"/>
    </row>
    <row r="35" spans="1:19" x14ac:dyDescent="0.25">
      <c r="B35" s="33"/>
      <c r="C35" s="41"/>
      <c r="D35" s="41"/>
      <c r="E35" s="41"/>
      <c r="F35" s="42"/>
      <c r="H35" s="41"/>
    </row>
    <row r="36" spans="1:19" x14ac:dyDescent="0.25">
      <c r="B36" s="33"/>
      <c r="C36" s="41"/>
      <c r="D36" s="41"/>
      <c r="E36" s="41"/>
      <c r="F36" s="42"/>
      <c r="H36" s="41"/>
    </row>
    <row r="37" spans="1:19" x14ac:dyDescent="0.25">
      <c r="B37" s="33"/>
      <c r="C37" s="41"/>
      <c r="D37" s="41"/>
      <c r="E37" s="41"/>
      <c r="F37" s="42"/>
      <c r="H37" s="41"/>
    </row>
    <row r="38" spans="1:19" x14ac:dyDescent="0.25">
      <c r="B38" s="33"/>
      <c r="C38" s="41"/>
      <c r="D38" s="41"/>
      <c r="E38" s="122" t="s">
        <v>198</v>
      </c>
      <c r="F38" s="42"/>
      <c r="H38" s="41"/>
    </row>
    <row r="40" spans="1:19" ht="23.25" x14ac:dyDescent="0.35">
      <c r="A40" s="156" t="s">
        <v>73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</row>
    <row r="41" spans="1:19" ht="15" customHeight="1" x14ac:dyDescent="0.3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3" spans="1:19" x14ac:dyDescent="0.25">
      <c r="B43" s="44" t="s">
        <v>2</v>
      </c>
      <c r="C43" s="23" t="s">
        <v>61</v>
      </c>
      <c r="D43" s="23" t="s">
        <v>63</v>
      </c>
      <c r="E43" s="23" t="s">
        <v>65</v>
      </c>
      <c r="F43" s="33"/>
    </row>
    <row r="44" spans="1:19" x14ac:dyDescent="0.25">
      <c r="B44" s="65" t="s">
        <v>76</v>
      </c>
      <c r="C44" s="46">
        <v>0.222</v>
      </c>
      <c r="D44" s="46">
        <v>0.27800000000000002</v>
      </c>
      <c r="E44" s="46">
        <v>0.5</v>
      </c>
      <c r="F44" s="33"/>
    </row>
    <row r="45" spans="1:19" x14ac:dyDescent="0.25">
      <c r="B45" s="65" t="s">
        <v>78</v>
      </c>
      <c r="C45" s="46">
        <v>0.44400000000000001</v>
      </c>
      <c r="D45" s="46">
        <v>0.44400000000000001</v>
      </c>
      <c r="E45" s="46">
        <v>0.111</v>
      </c>
      <c r="F45" s="33"/>
    </row>
    <row r="47" spans="1:19" ht="15" customHeight="1" x14ac:dyDescent="0.25"/>
    <row r="48" spans="1:19" ht="23.25" x14ac:dyDescent="0.35">
      <c r="A48" s="156" t="s">
        <v>79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</row>
    <row r="49" spans="1:19" ht="15" customHeight="1" x14ac:dyDescent="0.3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33"/>
      <c r="P49" s="33"/>
      <c r="Q49" s="33"/>
      <c r="R49" s="33"/>
      <c r="S49" s="33"/>
    </row>
    <row r="51" spans="1:19" x14ac:dyDescent="0.25">
      <c r="B51" s="44" t="s">
        <v>3</v>
      </c>
      <c r="C51" s="23" t="s">
        <v>61</v>
      </c>
      <c r="D51" s="23" t="s">
        <v>63</v>
      </c>
      <c r="E51" s="23" t="s">
        <v>65</v>
      </c>
    </row>
    <row r="52" spans="1:19" x14ac:dyDescent="0.25">
      <c r="B52" s="38" t="s">
        <v>83</v>
      </c>
      <c r="C52" s="46">
        <v>1</v>
      </c>
      <c r="D52" s="46" t="s">
        <v>75</v>
      </c>
      <c r="E52" s="46" t="s">
        <v>75</v>
      </c>
    </row>
    <row r="53" spans="1:19" x14ac:dyDescent="0.25">
      <c r="B53" s="38" t="s">
        <v>85</v>
      </c>
      <c r="C53" s="46">
        <v>1</v>
      </c>
      <c r="D53" s="46" t="s">
        <v>75</v>
      </c>
      <c r="E53" s="46" t="s">
        <v>75</v>
      </c>
    </row>
    <row r="54" spans="1:19" x14ac:dyDescent="0.25">
      <c r="B54" s="38" t="s">
        <v>88</v>
      </c>
      <c r="C54" s="46">
        <v>0.5</v>
      </c>
      <c r="D54" s="46">
        <v>0.25</v>
      </c>
      <c r="E54" s="46">
        <v>0.25</v>
      </c>
    </row>
    <row r="55" spans="1:19" x14ac:dyDescent="0.25">
      <c r="B55" s="33"/>
      <c r="C55" s="40"/>
      <c r="D55" s="56"/>
      <c r="E55" s="56"/>
      <c r="F55" s="56"/>
    </row>
    <row r="57" spans="1:19" ht="23.25" x14ac:dyDescent="0.35">
      <c r="A57" s="156" t="s">
        <v>48</v>
      </c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</row>
    <row r="58" spans="1:19" ht="15" customHeight="1" x14ac:dyDescent="0.3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spans="1:19" ht="15" customHeight="1" x14ac:dyDescent="0.45">
      <c r="A59" s="52" t="s">
        <v>205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</row>
    <row r="60" spans="1:19" x14ac:dyDescent="0.25">
      <c r="A60" s="51" t="s">
        <v>61</v>
      </c>
      <c r="B60" s="30" t="s">
        <v>202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</row>
    <row r="61" spans="1:19" x14ac:dyDescent="0.25">
      <c r="A61" s="52" t="s">
        <v>63</v>
      </c>
      <c r="B61" s="33" t="s">
        <v>203</v>
      </c>
    </row>
    <row r="62" spans="1:19" x14ac:dyDescent="0.25">
      <c r="A62" s="51" t="s">
        <v>65</v>
      </c>
      <c r="B62" s="30" t="s">
        <v>204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</row>
    <row r="63" spans="1:19" x14ac:dyDescent="0.25">
      <c r="A63" s="52" t="s">
        <v>67</v>
      </c>
      <c r="B63" s="33" t="s">
        <v>206</v>
      </c>
    </row>
    <row r="64" spans="1:19" x14ac:dyDescent="0.25">
      <c r="B64" s="33"/>
      <c r="C64" s="40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</row>
    <row r="65" spans="3:14" x14ac:dyDescent="0.25">
      <c r="C65" s="33"/>
      <c r="D65" s="53" t="s">
        <v>61</v>
      </c>
      <c r="E65" s="53" t="s">
        <v>63</v>
      </c>
      <c r="F65" s="53" t="s">
        <v>65</v>
      </c>
      <c r="G65" s="53" t="s">
        <v>67</v>
      </c>
      <c r="H65" s="37" t="s">
        <v>71</v>
      </c>
      <c r="J65" s="33"/>
      <c r="K65" s="33"/>
      <c r="L65" s="33"/>
      <c r="M65" s="33"/>
      <c r="N65" s="33"/>
    </row>
    <row r="66" spans="3:14" x14ac:dyDescent="0.25">
      <c r="C66" s="38" t="s">
        <v>72</v>
      </c>
      <c r="D66" s="39">
        <v>0.14799999999999999</v>
      </c>
      <c r="E66" s="39">
        <v>0.11700000000000001</v>
      </c>
      <c r="F66" s="39">
        <v>0.46700000000000003</v>
      </c>
      <c r="G66" s="39">
        <v>0.26800000000000002</v>
      </c>
      <c r="H66" s="66">
        <v>1</v>
      </c>
      <c r="J66" s="33"/>
      <c r="K66" s="33"/>
      <c r="L66" s="33"/>
      <c r="M66" s="33"/>
      <c r="N66" s="33"/>
    </row>
    <row r="86" spans="1:19" ht="23.25" x14ac:dyDescent="0.35">
      <c r="A86" s="156" t="s">
        <v>73</v>
      </c>
      <c r="B86" s="156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</row>
    <row r="89" spans="1:19" x14ac:dyDescent="0.25">
      <c r="B89" s="118" t="s">
        <v>2</v>
      </c>
      <c r="C89" s="53" t="s">
        <v>61</v>
      </c>
      <c r="D89" s="53" t="s">
        <v>63</v>
      </c>
      <c r="E89" s="53" t="s">
        <v>65</v>
      </c>
      <c r="F89" s="53" t="s">
        <v>67</v>
      </c>
    </row>
    <row r="90" spans="1:19" x14ac:dyDescent="0.25">
      <c r="B90" s="38" t="s">
        <v>76</v>
      </c>
      <c r="C90" s="126">
        <v>0.16700000000000001</v>
      </c>
      <c r="D90" s="46" t="s">
        <v>75</v>
      </c>
      <c r="E90" s="46">
        <v>0.33300000000000002</v>
      </c>
      <c r="F90" s="46">
        <v>0.5</v>
      </c>
    </row>
    <row r="91" spans="1:19" x14ac:dyDescent="0.25">
      <c r="B91" s="38" t="s">
        <v>78</v>
      </c>
      <c r="C91" s="126">
        <v>0.33300000000000002</v>
      </c>
      <c r="D91" s="46" t="s">
        <v>75</v>
      </c>
      <c r="E91" s="46">
        <v>0.33300000000000002</v>
      </c>
      <c r="F91" s="46">
        <v>0.33300000000000002</v>
      </c>
    </row>
    <row r="94" spans="1:19" ht="23.25" x14ac:dyDescent="0.35">
      <c r="A94" s="156" t="s">
        <v>79</v>
      </c>
      <c r="B94" s="156"/>
      <c r="C94" s="156"/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</row>
    <row r="97" spans="1:22" x14ac:dyDescent="0.25">
      <c r="B97" s="118" t="s">
        <v>3</v>
      </c>
      <c r="C97" s="53" t="s">
        <v>61</v>
      </c>
      <c r="D97" s="53" t="s">
        <v>63</v>
      </c>
      <c r="E97" s="53" t="s">
        <v>65</v>
      </c>
      <c r="F97" s="53" t="s">
        <v>67</v>
      </c>
    </row>
    <row r="98" spans="1:22" x14ac:dyDescent="0.25">
      <c r="B98" s="38" t="s">
        <v>83</v>
      </c>
      <c r="C98" s="127">
        <v>0.14000000000000001</v>
      </c>
      <c r="D98" s="127">
        <v>0.158</v>
      </c>
      <c r="E98" s="127">
        <v>0.433</v>
      </c>
      <c r="F98" s="127">
        <v>0.26900000000000002</v>
      </c>
    </row>
    <row r="99" spans="1:22" x14ac:dyDescent="0.25">
      <c r="B99" s="38" t="s">
        <v>85</v>
      </c>
      <c r="C99" s="46" t="s">
        <v>75</v>
      </c>
      <c r="D99" s="46" t="s">
        <v>75</v>
      </c>
      <c r="E99" s="127">
        <v>0.4</v>
      </c>
      <c r="F99" s="127">
        <v>0.6</v>
      </c>
    </row>
    <row r="100" spans="1:22" x14ac:dyDescent="0.25">
      <c r="B100" s="38" t="s">
        <v>88</v>
      </c>
      <c r="C100" s="127">
        <v>0.22700000000000001</v>
      </c>
      <c r="D100" s="127">
        <v>9.2999999999999999E-2</v>
      </c>
      <c r="E100" s="127">
        <v>0.50700000000000001</v>
      </c>
      <c r="F100" s="127">
        <v>0.17299999999999999</v>
      </c>
    </row>
    <row r="101" spans="1:22" x14ac:dyDescent="0.25">
      <c r="B101" s="124" t="s">
        <v>91</v>
      </c>
      <c r="C101" s="124"/>
      <c r="D101" s="124"/>
      <c r="E101" s="124"/>
      <c r="F101" s="124"/>
      <c r="G101" s="125"/>
      <c r="H101" s="125"/>
      <c r="I101" s="125"/>
      <c r="J101" s="125"/>
      <c r="K101" s="125"/>
      <c r="L101" s="125"/>
      <c r="M101" s="125"/>
    </row>
    <row r="102" spans="1:22" ht="15" customHeight="1" x14ac:dyDescent="0.45">
      <c r="A102" s="52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10"/>
      <c r="O102" s="110"/>
      <c r="P102" s="110"/>
      <c r="Q102" s="110"/>
      <c r="R102" s="110"/>
      <c r="S102" s="110"/>
    </row>
    <row r="105" spans="1:22" ht="23.25" x14ac:dyDescent="0.35">
      <c r="A105" s="156" t="s">
        <v>48</v>
      </c>
      <c r="B105" s="156"/>
      <c r="C105" s="156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</row>
    <row r="106" spans="1:22" ht="15" customHeight="1" x14ac:dyDescent="0.3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1:22" x14ac:dyDescent="0.25">
      <c r="A107" s="51" t="s">
        <v>61</v>
      </c>
      <c r="B107" s="30" t="s">
        <v>207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</row>
    <row r="108" spans="1:22" x14ac:dyDescent="0.25">
      <c r="A108" s="52" t="s">
        <v>63</v>
      </c>
      <c r="B108" s="33" t="s">
        <v>208</v>
      </c>
    </row>
    <row r="109" spans="1:22" x14ac:dyDescent="0.25">
      <c r="A109" s="51" t="s">
        <v>65</v>
      </c>
      <c r="B109" s="30" t="s">
        <v>209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</row>
    <row r="110" spans="1:22" x14ac:dyDescent="0.25">
      <c r="A110" s="52" t="s">
        <v>67</v>
      </c>
      <c r="B110" s="33" t="s">
        <v>210</v>
      </c>
    </row>
    <row r="111" spans="1:22" x14ac:dyDescent="0.25">
      <c r="A111" s="51" t="s">
        <v>69</v>
      </c>
      <c r="B111" s="30" t="s">
        <v>211</v>
      </c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</row>
    <row r="112" spans="1:22" x14ac:dyDescent="0.25">
      <c r="A112" s="52" t="s">
        <v>110</v>
      </c>
      <c r="B112" s="33" t="s">
        <v>212</v>
      </c>
    </row>
    <row r="113" spans="2:15" x14ac:dyDescent="0.25">
      <c r="B113" s="33"/>
      <c r="C113" s="40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</row>
    <row r="114" spans="2:15" x14ac:dyDescent="0.25">
      <c r="B114" s="33"/>
      <c r="C114" s="53" t="s">
        <v>61</v>
      </c>
      <c r="D114" s="53" t="s">
        <v>158</v>
      </c>
      <c r="E114" s="53" t="s">
        <v>63</v>
      </c>
      <c r="F114" s="53" t="s">
        <v>159</v>
      </c>
      <c r="G114" s="53" t="s">
        <v>65</v>
      </c>
      <c r="H114" s="53" t="s">
        <v>160</v>
      </c>
      <c r="I114" s="53" t="s">
        <v>67</v>
      </c>
      <c r="J114" s="53" t="s">
        <v>161</v>
      </c>
      <c r="K114" s="53" t="s">
        <v>69</v>
      </c>
      <c r="L114" s="53" t="s">
        <v>162</v>
      </c>
      <c r="M114" s="53" t="s">
        <v>110</v>
      </c>
      <c r="N114" s="53" t="s">
        <v>213</v>
      </c>
      <c r="O114" s="53" t="s">
        <v>71</v>
      </c>
    </row>
    <row r="115" spans="2:15" x14ac:dyDescent="0.25">
      <c r="B115" s="128" t="s">
        <v>72</v>
      </c>
      <c r="C115" s="117">
        <v>7.8</v>
      </c>
      <c r="D115" s="117">
        <v>79.5</v>
      </c>
      <c r="E115" s="117">
        <v>7.9</v>
      </c>
      <c r="F115" s="117">
        <v>80.3</v>
      </c>
      <c r="G115" s="117">
        <v>7.6</v>
      </c>
      <c r="H115" s="117">
        <v>80.099999999999994</v>
      </c>
      <c r="I115" s="117">
        <v>8.1</v>
      </c>
      <c r="J115" s="117">
        <v>78.900000000000006</v>
      </c>
      <c r="K115" s="101">
        <v>8</v>
      </c>
      <c r="L115" s="117">
        <v>79.7</v>
      </c>
      <c r="M115" s="101">
        <v>8</v>
      </c>
      <c r="N115" s="117">
        <v>80.900000000000006</v>
      </c>
      <c r="O115" s="117">
        <v>7.9</v>
      </c>
    </row>
    <row r="116" spans="2:15" x14ac:dyDescent="0.25">
      <c r="B116" s="35"/>
    </row>
    <row r="117" spans="2:15" x14ac:dyDescent="0.25">
      <c r="B117" s="35"/>
    </row>
    <row r="118" spans="2:15" x14ac:dyDescent="0.25">
      <c r="B118" s="35"/>
    </row>
    <row r="119" spans="2:15" x14ac:dyDescent="0.25">
      <c r="B119" s="35"/>
    </row>
    <row r="120" spans="2:15" x14ac:dyDescent="0.25">
      <c r="B120" s="35"/>
    </row>
    <row r="121" spans="2:15" x14ac:dyDescent="0.25">
      <c r="B121" s="35"/>
    </row>
    <row r="122" spans="2:15" x14ac:dyDescent="0.25">
      <c r="B122" s="35"/>
    </row>
    <row r="123" spans="2:15" x14ac:dyDescent="0.25">
      <c r="B123" s="35"/>
    </row>
    <row r="124" spans="2:15" x14ac:dyDescent="0.25">
      <c r="B124" s="35"/>
    </row>
    <row r="125" spans="2:15" x14ac:dyDescent="0.25">
      <c r="B125" s="35"/>
    </row>
    <row r="126" spans="2:15" x14ac:dyDescent="0.25">
      <c r="B126" s="35"/>
    </row>
    <row r="127" spans="2:15" x14ac:dyDescent="0.25">
      <c r="B127" s="35"/>
    </row>
    <row r="128" spans="2:15" x14ac:dyDescent="0.25">
      <c r="B128" s="35"/>
    </row>
    <row r="129" spans="1:22" x14ac:dyDescent="0.25">
      <c r="B129" s="35"/>
    </row>
    <row r="130" spans="1:22" x14ac:dyDescent="0.25">
      <c r="B130" s="35"/>
    </row>
    <row r="131" spans="1:22" x14ac:dyDescent="0.25">
      <c r="B131" s="35"/>
    </row>
    <row r="132" spans="1:22" x14ac:dyDescent="0.25">
      <c r="B132" s="35"/>
    </row>
    <row r="133" spans="1:22" x14ac:dyDescent="0.25">
      <c r="B133" s="35"/>
    </row>
    <row r="134" spans="1:22" x14ac:dyDescent="0.25">
      <c r="B134" s="35"/>
    </row>
    <row r="135" spans="1:22" x14ac:dyDescent="0.25">
      <c r="B135" s="35"/>
    </row>
    <row r="136" spans="1:22" x14ac:dyDescent="0.25">
      <c r="B136" s="35"/>
    </row>
    <row r="137" spans="1:22" x14ac:dyDescent="0.25">
      <c r="B137" s="35"/>
    </row>
    <row r="138" spans="1:22" x14ac:dyDescent="0.25">
      <c r="B138" s="35"/>
    </row>
    <row r="140" spans="1:22" ht="23.25" x14ac:dyDescent="0.35">
      <c r="A140" s="156" t="s">
        <v>73</v>
      </c>
      <c r="B140" s="156"/>
      <c r="C140" s="156"/>
      <c r="D140" s="156"/>
      <c r="E140" s="156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</row>
    <row r="143" spans="1:22" x14ac:dyDescent="0.25">
      <c r="B143" s="72" t="s">
        <v>2</v>
      </c>
      <c r="C143" s="18" t="s">
        <v>61</v>
      </c>
      <c r="D143" s="18" t="s">
        <v>164</v>
      </c>
      <c r="E143" s="18" t="s">
        <v>63</v>
      </c>
      <c r="F143" s="18" t="s">
        <v>165</v>
      </c>
      <c r="G143" s="18" t="s">
        <v>65</v>
      </c>
      <c r="H143" s="18" t="s">
        <v>166</v>
      </c>
      <c r="I143" s="18" t="s">
        <v>67</v>
      </c>
      <c r="J143" s="18" t="s">
        <v>167</v>
      </c>
      <c r="K143" s="18" t="s">
        <v>69</v>
      </c>
      <c r="L143" s="18" t="s">
        <v>168</v>
      </c>
      <c r="M143" s="18" t="s">
        <v>110</v>
      </c>
      <c r="N143" s="18" t="s">
        <v>214</v>
      </c>
      <c r="O143" s="18" t="s">
        <v>169</v>
      </c>
    </row>
    <row r="144" spans="1:22" x14ac:dyDescent="0.25">
      <c r="B144" s="38" t="s">
        <v>8</v>
      </c>
      <c r="C144" s="101">
        <v>8</v>
      </c>
      <c r="D144" s="102">
        <v>0.66666666666666663</v>
      </c>
      <c r="E144" s="101">
        <v>8</v>
      </c>
      <c r="F144" s="102">
        <v>0.66666666666666663</v>
      </c>
      <c r="G144" s="101">
        <v>8</v>
      </c>
      <c r="H144" s="102">
        <v>0.66666666666666663</v>
      </c>
      <c r="I144" s="101">
        <v>8.6666666666666661</v>
      </c>
      <c r="J144" s="102">
        <v>0.66666666666666663</v>
      </c>
      <c r="K144" s="101">
        <v>8.4</v>
      </c>
      <c r="L144" s="102">
        <v>0.72222222222222221</v>
      </c>
      <c r="M144" s="101">
        <v>8</v>
      </c>
      <c r="N144" s="102">
        <v>0.77777777777777779</v>
      </c>
      <c r="O144" s="101">
        <v>8.1777777777777771</v>
      </c>
    </row>
    <row r="145" spans="1:22" x14ac:dyDescent="0.25">
      <c r="B145" s="38" t="s">
        <v>17</v>
      </c>
      <c r="C145" s="101">
        <v>8</v>
      </c>
      <c r="D145" s="102">
        <v>0.55555555555555558</v>
      </c>
      <c r="E145" s="101">
        <v>9.6666666666666661</v>
      </c>
      <c r="F145" s="102">
        <v>0.66666666666666663</v>
      </c>
      <c r="G145" s="101">
        <v>8.5</v>
      </c>
      <c r="H145" s="102">
        <v>0.55555555555555558</v>
      </c>
      <c r="I145" s="101">
        <v>9.5</v>
      </c>
      <c r="J145" s="102">
        <v>0.55555555555555558</v>
      </c>
      <c r="K145" s="101">
        <v>9.5</v>
      </c>
      <c r="L145" s="102">
        <v>0.55555555555555558</v>
      </c>
      <c r="M145" s="101">
        <v>9.5</v>
      </c>
      <c r="N145" s="102">
        <v>0.55555555555555558</v>
      </c>
      <c r="O145" s="101">
        <v>9.1111111111111107</v>
      </c>
    </row>
    <row r="146" spans="1:22" x14ac:dyDescent="0.25">
      <c r="D146" s="103"/>
      <c r="G146" s="103"/>
      <c r="I146" s="103"/>
      <c r="L146" s="103"/>
      <c r="O146" s="103"/>
      <c r="R146" s="103"/>
    </row>
    <row r="147" spans="1:22" x14ac:dyDescent="0.25">
      <c r="D147" s="103"/>
      <c r="G147" s="103"/>
      <c r="J147" s="103"/>
      <c r="M147" s="103"/>
      <c r="P147" s="103"/>
      <c r="S147" s="103"/>
    </row>
    <row r="148" spans="1:22" s="6" customFormat="1" ht="23.25" x14ac:dyDescent="0.25">
      <c r="A148" s="166" t="s">
        <v>79</v>
      </c>
      <c r="B148" s="166"/>
      <c r="C148" s="166"/>
      <c r="D148" s="166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</row>
    <row r="149" spans="1:22" ht="15" customHeight="1" x14ac:dyDescent="0.3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</row>
    <row r="150" spans="1:22" ht="15" customHeight="1" x14ac:dyDescent="0.3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</row>
    <row r="151" spans="1:22" x14ac:dyDescent="0.25">
      <c r="B151" s="37" t="s">
        <v>3</v>
      </c>
      <c r="C151" s="18" t="s">
        <v>61</v>
      </c>
      <c r="D151" s="18" t="s">
        <v>164</v>
      </c>
      <c r="E151" s="18" t="s">
        <v>63</v>
      </c>
      <c r="F151" s="18" t="s">
        <v>165</v>
      </c>
      <c r="G151" s="18" t="s">
        <v>65</v>
      </c>
      <c r="H151" s="18" t="s">
        <v>166</v>
      </c>
      <c r="I151" s="18" t="s">
        <v>67</v>
      </c>
      <c r="J151" s="18" t="s">
        <v>167</v>
      </c>
      <c r="K151" s="18" t="s">
        <v>69</v>
      </c>
      <c r="L151" s="18" t="s">
        <v>168</v>
      </c>
      <c r="M151" s="18" t="s">
        <v>110</v>
      </c>
      <c r="N151" s="18" t="s">
        <v>214</v>
      </c>
      <c r="O151" s="18" t="s">
        <v>169</v>
      </c>
    </row>
    <row r="152" spans="1:22" x14ac:dyDescent="0.25">
      <c r="B152" s="38" t="s">
        <v>83</v>
      </c>
      <c r="C152" s="101">
        <v>10</v>
      </c>
      <c r="D152" s="102">
        <v>0</v>
      </c>
      <c r="E152" s="101">
        <v>10</v>
      </c>
      <c r="F152" s="102">
        <v>0</v>
      </c>
      <c r="G152" s="101">
        <v>10</v>
      </c>
      <c r="H152" s="102">
        <v>0</v>
      </c>
      <c r="I152" s="101">
        <v>10</v>
      </c>
      <c r="J152" s="102">
        <v>0</v>
      </c>
      <c r="K152" s="101">
        <v>10</v>
      </c>
      <c r="L152" s="102">
        <v>0</v>
      </c>
      <c r="M152" s="101">
        <v>10</v>
      </c>
      <c r="N152" s="102">
        <v>0.5</v>
      </c>
      <c r="O152" s="101">
        <v>10</v>
      </c>
    </row>
    <row r="153" spans="1:22" x14ac:dyDescent="0.25">
      <c r="B153" s="38" t="s">
        <v>85</v>
      </c>
      <c r="C153" s="101">
        <v>8</v>
      </c>
      <c r="D153" s="102">
        <v>0</v>
      </c>
      <c r="E153" s="101">
        <v>9.5</v>
      </c>
      <c r="F153" s="102">
        <v>0.33333333333333331</v>
      </c>
      <c r="G153" s="101">
        <v>8</v>
      </c>
      <c r="H153" s="102">
        <v>0</v>
      </c>
      <c r="I153" s="101">
        <v>9.3333333333333339</v>
      </c>
      <c r="J153" s="102">
        <v>0</v>
      </c>
      <c r="K153" s="101">
        <v>9.3333333333333339</v>
      </c>
      <c r="L153" s="102">
        <v>0</v>
      </c>
      <c r="M153" s="101">
        <v>9.3333333333333339</v>
      </c>
      <c r="N153" s="102">
        <v>0</v>
      </c>
      <c r="O153" s="101">
        <v>8.9166666666666679</v>
      </c>
    </row>
    <row r="154" spans="1:22" x14ac:dyDescent="0.25">
      <c r="B154" s="38" t="s">
        <v>88</v>
      </c>
      <c r="C154" s="101">
        <v>9</v>
      </c>
      <c r="D154" s="102">
        <v>0.5</v>
      </c>
      <c r="E154" s="101">
        <v>9</v>
      </c>
      <c r="F154" s="102">
        <v>0.5</v>
      </c>
      <c r="G154" s="101">
        <v>9</v>
      </c>
      <c r="H154" s="102">
        <v>0.5</v>
      </c>
      <c r="I154" s="101">
        <v>9</v>
      </c>
      <c r="J154" s="102">
        <v>0.5</v>
      </c>
      <c r="K154" s="101">
        <v>10</v>
      </c>
      <c r="L154" s="102">
        <v>0.75</v>
      </c>
      <c r="M154" s="101">
        <v>10</v>
      </c>
      <c r="N154" s="102">
        <v>0.75</v>
      </c>
      <c r="O154" s="101">
        <v>9.3333333333333339</v>
      </c>
    </row>
    <row r="155" spans="1:22" ht="15" customHeight="1" x14ac:dyDescent="0.25">
      <c r="B155" s="105" t="s">
        <v>91</v>
      </c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</row>
    <row r="156" spans="1:22" x14ac:dyDescent="0.25"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</row>
  </sheetData>
  <sheetProtection algorithmName="SHA-512" hashValue="FeIr+5O1nuchDIDmMioxuszyMLvrgezAOlJC+KhOnsVPB9wCzZ2UcCqYFbaXUORpGIcjSLlqgSkAqCRLEXN4+w==" saltValue="UiGoekK0NUOAl/on6CEJjw==" spinCount="100000" sheet="1" objects="1" scenarios="1"/>
  <mergeCells count="11">
    <mergeCell ref="A57:S57"/>
    <mergeCell ref="A8:S8"/>
    <mergeCell ref="A12:S12"/>
    <mergeCell ref="E20:F20"/>
    <mergeCell ref="A40:S40"/>
    <mergeCell ref="A48:S48"/>
    <mergeCell ref="A86:S86"/>
    <mergeCell ref="A94:S94"/>
    <mergeCell ref="A105:V105"/>
    <mergeCell ref="A140:V140"/>
    <mergeCell ref="A148:V148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1A0D1-75A8-40E3-834E-F765474426DB}">
  <dimension ref="A1:V178"/>
  <sheetViews>
    <sheetView workbookViewId="0">
      <selection activeCell="N9" sqref="N9"/>
    </sheetView>
  </sheetViews>
  <sheetFormatPr defaultRowHeight="15" x14ac:dyDescent="0.25"/>
  <cols>
    <col min="1" max="1" width="9.140625" style="2"/>
    <col min="2" max="2" width="36.42578125" style="2" customWidth="1"/>
    <col min="3" max="3" width="11.28515625" style="2" customWidth="1"/>
    <col min="4" max="4" width="9.5703125" style="2" bestFit="1" customWidth="1"/>
    <col min="5" max="6" width="9.140625" style="2"/>
    <col min="7" max="7" width="12" style="2" customWidth="1"/>
    <col min="8" max="8" width="10.5703125" style="2" customWidth="1"/>
    <col min="9" max="20" width="9.140625" style="2"/>
    <col min="21" max="21" width="9.7109375" style="2" customWidth="1"/>
    <col min="22" max="16384" width="9.140625" style="2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S6" s="26"/>
    </row>
    <row r="7" spans="1:22" x14ac:dyDescent="0.25">
      <c r="S7" s="26"/>
    </row>
    <row r="8" spans="1:22" ht="26.25" x14ac:dyDescent="0.25">
      <c r="A8" s="154" t="s">
        <v>215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</row>
    <row r="9" spans="1:22" x14ac:dyDescent="0.25">
      <c r="B9" s="26" t="s">
        <v>216</v>
      </c>
    </row>
    <row r="10" spans="1:22" x14ac:dyDescent="0.25">
      <c r="B10" s="26" t="s">
        <v>59</v>
      </c>
    </row>
    <row r="11" spans="1:22" ht="23.25" x14ac:dyDescent="0.35">
      <c r="A11" s="156" t="s">
        <v>48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</row>
    <row r="12" spans="1:22" ht="15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x14ac:dyDescent="0.25">
      <c r="A13" s="52" t="s">
        <v>217</v>
      </c>
    </row>
    <row r="14" spans="1:22" x14ac:dyDescent="0.25">
      <c r="A14" s="51" t="s">
        <v>61</v>
      </c>
      <c r="B14" s="131" t="s">
        <v>218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  <row r="15" spans="1:22" x14ac:dyDescent="0.25">
      <c r="A15" s="52" t="s">
        <v>63</v>
      </c>
      <c r="B15" s="132" t="s">
        <v>219</v>
      </c>
    </row>
    <row r="16" spans="1:22" x14ac:dyDescent="0.25">
      <c r="A16" s="51" t="s">
        <v>65</v>
      </c>
      <c r="B16" s="131" t="s">
        <v>220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1:22" x14ac:dyDescent="0.25">
      <c r="A17" s="52" t="s">
        <v>67</v>
      </c>
      <c r="B17" s="132" t="s">
        <v>221</v>
      </c>
    </row>
    <row r="18" spans="1:22" x14ac:dyDescent="0.25">
      <c r="A18" s="51" t="s">
        <v>69</v>
      </c>
      <c r="B18" s="131" t="s">
        <v>222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20" spans="1:22" x14ac:dyDescent="0.25">
      <c r="B20" s="33"/>
      <c r="C20" s="23" t="s">
        <v>61</v>
      </c>
      <c r="D20" s="23" t="s">
        <v>63</v>
      </c>
      <c r="E20" s="23" t="s">
        <v>65</v>
      </c>
      <c r="F20" s="23" t="s">
        <v>67</v>
      </c>
      <c r="G20" s="23" t="s">
        <v>69</v>
      </c>
      <c r="H20" s="37" t="s">
        <v>71</v>
      </c>
    </row>
    <row r="21" spans="1:22" x14ac:dyDescent="0.25">
      <c r="B21" s="38" t="s">
        <v>72</v>
      </c>
      <c r="C21" s="39">
        <v>0.214</v>
      </c>
      <c r="D21" s="39">
        <v>0.13800000000000001</v>
      </c>
      <c r="E21" s="39">
        <v>5.6000000000000001E-2</v>
      </c>
      <c r="F21" s="39">
        <v>3.3000000000000002E-2</v>
      </c>
      <c r="G21" s="39">
        <v>0.55900000000000005</v>
      </c>
      <c r="H21" s="66">
        <v>1</v>
      </c>
    </row>
    <row r="24" spans="1:22" ht="23.25" x14ac:dyDescent="0.35">
      <c r="A24" s="156" t="s">
        <v>73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</row>
    <row r="25" spans="1:22" x14ac:dyDescent="0.25">
      <c r="B25" s="133"/>
    </row>
    <row r="27" spans="1:22" x14ac:dyDescent="0.25">
      <c r="B27" s="44" t="s">
        <v>2</v>
      </c>
      <c r="C27" s="23" t="s">
        <v>61</v>
      </c>
      <c r="D27" s="23" t="s">
        <v>63</v>
      </c>
      <c r="E27" s="23" t="s">
        <v>65</v>
      </c>
      <c r="F27" s="23" t="s">
        <v>67</v>
      </c>
      <c r="G27" s="23" t="s">
        <v>69</v>
      </c>
      <c r="H27" s="37" t="s">
        <v>71</v>
      </c>
    </row>
    <row r="28" spans="1:22" x14ac:dyDescent="0.25">
      <c r="B28" s="38" t="s">
        <v>74</v>
      </c>
      <c r="C28" s="46" t="s">
        <v>75</v>
      </c>
      <c r="D28" s="46">
        <v>0.5</v>
      </c>
      <c r="E28" s="46" t="s">
        <v>75</v>
      </c>
      <c r="F28" s="46" t="s">
        <v>75</v>
      </c>
      <c r="G28" s="46">
        <v>0.5</v>
      </c>
      <c r="H28" s="66">
        <v>1</v>
      </c>
    </row>
    <row r="29" spans="1:22" x14ac:dyDescent="0.25">
      <c r="B29" s="38" t="s">
        <v>76</v>
      </c>
      <c r="C29" s="46">
        <v>0.16700000000000001</v>
      </c>
      <c r="D29" s="46">
        <v>0.16700000000000001</v>
      </c>
      <c r="E29" s="46">
        <v>0.111</v>
      </c>
      <c r="F29" s="46">
        <v>0.111</v>
      </c>
      <c r="G29" s="46">
        <v>0.44400000000000001</v>
      </c>
      <c r="H29" s="66">
        <v>1</v>
      </c>
    </row>
    <row r="30" spans="1:22" x14ac:dyDescent="0.25">
      <c r="B30" s="38" t="s">
        <v>77</v>
      </c>
      <c r="C30" s="46">
        <v>0.217</v>
      </c>
      <c r="D30" s="46">
        <v>0.13500000000000001</v>
      </c>
      <c r="E30" s="46">
        <v>5.2999999999999999E-2</v>
      </c>
      <c r="F30" s="46">
        <v>3.2000000000000001E-2</v>
      </c>
      <c r="G30" s="46">
        <v>0.56299999999999994</v>
      </c>
      <c r="H30" s="66">
        <v>1</v>
      </c>
    </row>
    <row r="31" spans="1:22" x14ac:dyDescent="0.25">
      <c r="B31" s="38" t="s">
        <v>78</v>
      </c>
      <c r="C31" s="46">
        <v>0.111</v>
      </c>
      <c r="D31" s="46">
        <v>0.222</v>
      </c>
      <c r="E31" s="46">
        <v>0.222</v>
      </c>
      <c r="F31" s="46" t="s">
        <v>75</v>
      </c>
      <c r="G31" s="46">
        <v>0.44400000000000001</v>
      </c>
      <c r="H31" s="66">
        <v>1</v>
      </c>
    </row>
    <row r="34" spans="1:22" ht="23.25" x14ac:dyDescent="0.35">
      <c r="A34" s="156" t="s">
        <v>79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</row>
    <row r="37" spans="1:22" x14ac:dyDescent="0.25">
      <c r="B37" s="118" t="s">
        <v>3</v>
      </c>
      <c r="C37" s="53" t="s">
        <v>61</v>
      </c>
      <c r="D37" s="53" t="s">
        <v>63</v>
      </c>
      <c r="E37" s="53" t="s">
        <v>65</v>
      </c>
      <c r="F37" s="53" t="s">
        <v>67</v>
      </c>
      <c r="G37" s="53" t="s">
        <v>69</v>
      </c>
    </row>
    <row r="38" spans="1:22" x14ac:dyDescent="0.25">
      <c r="B38" s="38" t="s">
        <v>80</v>
      </c>
      <c r="C38" s="46">
        <v>0.2</v>
      </c>
      <c r="D38" s="46">
        <v>0.2</v>
      </c>
      <c r="E38" s="46">
        <v>0.2</v>
      </c>
      <c r="F38" s="46" t="s">
        <v>75</v>
      </c>
      <c r="G38" s="46">
        <v>0.4</v>
      </c>
    </row>
    <row r="39" spans="1:22" x14ac:dyDescent="0.25">
      <c r="B39" s="38" t="s">
        <v>81</v>
      </c>
      <c r="C39" s="46">
        <v>0.193</v>
      </c>
      <c r="D39" s="46">
        <v>9.4E-2</v>
      </c>
      <c r="E39" s="46">
        <v>2.9000000000000001E-2</v>
      </c>
      <c r="F39" s="46">
        <v>1.2E-2</v>
      </c>
      <c r="G39" s="46">
        <v>0.67300000000000004</v>
      </c>
    </row>
    <row r="40" spans="1:22" x14ac:dyDescent="0.25">
      <c r="B40" s="38" t="s">
        <v>82</v>
      </c>
      <c r="C40" s="46" t="s">
        <v>75</v>
      </c>
      <c r="D40" s="46">
        <v>0.2</v>
      </c>
      <c r="E40" s="46" t="s">
        <v>75</v>
      </c>
      <c r="F40" s="46">
        <v>0.4</v>
      </c>
      <c r="G40" s="46">
        <v>0.4</v>
      </c>
    </row>
    <row r="41" spans="1:22" x14ac:dyDescent="0.25">
      <c r="B41" s="38" t="s">
        <v>83</v>
      </c>
      <c r="C41" s="46" t="s">
        <v>75</v>
      </c>
      <c r="D41" s="46">
        <v>0.5</v>
      </c>
      <c r="E41" s="46" t="s">
        <v>75</v>
      </c>
      <c r="F41" s="46" t="s">
        <v>75</v>
      </c>
      <c r="G41" s="46">
        <v>0.5</v>
      </c>
    </row>
    <row r="42" spans="1:22" x14ac:dyDescent="0.25">
      <c r="B42" s="38" t="s">
        <v>84</v>
      </c>
      <c r="C42" s="46">
        <v>0.17599999999999999</v>
      </c>
      <c r="D42" s="46">
        <v>0.157</v>
      </c>
      <c r="E42" s="46">
        <v>6.4000000000000001E-2</v>
      </c>
      <c r="F42" s="46">
        <v>4.9000000000000002E-2</v>
      </c>
      <c r="G42" s="46">
        <v>0.55400000000000005</v>
      </c>
    </row>
    <row r="43" spans="1:22" x14ac:dyDescent="0.25">
      <c r="B43" s="38" t="s">
        <v>85</v>
      </c>
      <c r="C43" s="46">
        <v>0.33300000000000002</v>
      </c>
      <c r="D43" s="46" t="s">
        <v>75</v>
      </c>
      <c r="E43" s="46">
        <v>0.33300000000000002</v>
      </c>
      <c r="F43" s="46" t="s">
        <v>75</v>
      </c>
      <c r="G43" s="46">
        <v>0.33300000000000002</v>
      </c>
    </row>
    <row r="44" spans="1:22" x14ac:dyDescent="0.25">
      <c r="B44" s="38" t="s">
        <v>86</v>
      </c>
      <c r="C44" s="46">
        <v>0.29599999999999999</v>
      </c>
      <c r="D44" s="46">
        <v>0.111</v>
      </c>
      <c r="E44" s="46">
        <v>4.9000000000000002E-2</v>
      </c>
      <c r="F44" s="46">
        <v>3.6999999999999998E-2</v>
      </c>
      <c r="G44" s="46">
        <v>0.50600000000000001</v>
      </c>
    </row>
    <row r="45" spans="1:22" x14ac:dyDescent="0.25">
      <c r="B45" s="38" t="s">
        <v>87</v>
      </c>
      <c r="C45" s="46">
        <v>0.19800000000000001</v>
      </c>
      <c r="D45" s="46">
        <v>0.155</v>
      </c>
      <c r="E45" s="46">
        <v>6.9000000000000006E-2</v>
      </c>
      <c r="F45" s="46">
        <v>2.5999999999999999E-2</v>
      </c>
      <c r="G45" s="46">
        <v>0.55200000000000005</v>
      </c>
    </row>
    <row r="46" spans="1:22" x14ac:dyDescent="0.25">
      <c r="B46" s="38" t="s">
        <v>88</v>
      </c>
      <c r="C46" s="46">
        <v>0.25</v>
      </c>
      <c r="D46" s="46" t="s">
        <v>75</v>
      </c>
      <c r="E46" s="46">
        <v>0.25</v>
      </c>
      <c r="F46" s="46" t="s">
        <v>75</v>
      </c>
      <c r="G46" s="46">
        <v>0.5</v>
      </c>
    </row>
    <row r="47" spans="1:22" x14ac:dyDescent="0.25">
      <c r="B47" s="38" t="s">
        <v>89</v>
      </c>
      <c r="C47" s="46">
        <v>0.22700000000000001</v>
      </c>
      <c r="D47" s="46">
        <v>9.0999999999999998E-2</v>
      </c>
      <c r="E47" s="46" t="s">
        <v>75</v>
      </c>
      <c r="F47" s="46" t="s">
        <v>75</v>
      </c>
      <c r="G47" s="46">
        <v>0.68200000000000005</v>
      </c>
    </row>
    <row r="48" spans="1:22" x14ac:dyDescent="0.25">
      <c r="B48" s="38" t="s">
        <v>90</v>
      </c>
      <c r="C48" s="46">
        <v>0.23300000000000001</v>
      </c>
      <c r="D48" s="46">
        <v>0.14699999999999999</v>
      </c>
      <c r="E48" s="46">
        <v>4.7E-2</v>
      </c>
      <c r="F48" s="46">
        <v>3.9E-2</v>
      </c>
      <c r="G48" s="46">
        <v>0.53500000000000003</v>
      </c>
    </row>
    <row r="49" spans="1:22" x14ac:dyDescent="0.25">
      <c r="B49" s="38" t="s">
        <v>30</v>
      </c>
      <c r="C49" s="46" t="s">
        <v>75</v>
      </c>
      <c r="D49" s="46">
        <v>0.5</v>
      </c>
      <c r="E49" s="46" t="s">
        <v>75</v>
      </c>
      <c r="F49" s="46" t="s">
        <v>75</v>
      </c>
      <c r="G49" s="46">
        <v>0.5</v>
      </c>
    </row>
    <row r="50" spans="1:22" x14ac:dyDescent="0.25">
      <c r="B50" s="38" t="s">
        <v>32</v>
      </c>
      <c r="C50" s="46" t="s">
        <v>75</v>
      </c>
      <c r="D50" s="46">
        <v>0.4</v>
      </c>
      <c r="E50" s="46">
        <v>0.2</v>
      </c>
      <c r="F50" s="46" t="s">
        <v>75</v>
      </c>
      <c r="G50" s="46">
        <v>0.4</v>
      </c>
    </row>
    <row r="51" spans="1:22" x14ac:dyDescent="0.25">
      <c r="B51" s="38" t="s">
        <v>35</v>
      </c>
      <c r="C51" s="46">
        <v>0.28000000000000003</v>
      </c>
      <c r="D51" s="46">
        <v>0.17299999999999999</v>
      </c>
      <c r="E51" s="46">
        <v>1.2999999999999999E-2</v>
      </c>
      <c r="F51" s="46" t="s">
        <v>75</v>
      </c>
      <c r="G51" s="46">
        <v>0.53300000000000003</v>
      </c>
    </row>
    <row r="52" spans="1:22" x14ac:dyDescent="0.25">
      <c r="B52" s="38" t="s">
        <v>45</v>
      </c>
      <c r="C52" s="46">
        <v>0.23499999999999999</v>
      </c>
      <c r="D52" s="46">
        <v>0.11799999999999999</v>
      </c>
      <c r="E52" s="46">
        <v>0.157</v>
      </c>
      <c r="F52" s="46">
        <v>7.8E-2</v>
      </c>
      <c r="G52" s="46">
        <v>0.41199999999999998</v>
      </c>
    </row>
    <row r="53" spans="1:22" x14ac:dyDescent="0.25">
      <c r="B53" s="124" t="s">
        <v>91</v>
      </c>
      <c r="C53" s="124"/>
      <c r="D53" s="124"/>
      <c r="E53" s="124"/>
      <c r="F53" s="124"/>
      <c r="G53" s="124"/>
      <c r="H53" s="124"/>
    </row>
    <row r="54" spans="1:22" x14ac:dyDescent="0.25">
      <c r="B54" s="125"/>
      <c r="C54" s="125"/>
      <c r="D54" s="125"/>
      <c r="E54" s="125"/>
      <c r="F54" s="125"/>
      <c r="G54" s="125"/>
      <c r="H54" s="125"/>
    </row>
    <row r="55" spans="1:22" x14ac:dyDescent="0.25">
      <c r="A55" s="52"/>
      <c r="B55" s="132"/>
    </row>
    <row r="56" spans="1:22" ht="23.25" x14ac:dyDescent="0.35">
      <c r="A56" s="156" t="s">
        <v>48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</row>
    <row r="57" spans="1:22" ht="23.25" x14ac:dyDescent="0.3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</row>
    <row r="58" spans="1:22" x14ac:dyDescent="0.25">
      <c r="A58" s="52" t="s">
        <v>223</v>
      </c>
    </row>
    <row r="59" spans="1:22" x14ac:dyDescent="0.25">
      <c r="A59" s="51" t="s">
        <v>61</v>
      </c>
      <c r="B59" s="131" t="s">
        <v>224</v>
      </c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</row>
    <row r="60" spans="1:22" x14ac:dyDescent="0.25">
      <c r="A60" s="52" t="s">
        <v>63</v>
      </c>
      <c r="B60" s="132" t="s">
        <v>225</v>
      </c>
    </row>
    <row r="61" spans="1:22" x14ac:dyDescent="0.25">
      <c r="A61" s="51" t="s">
        <v>65</v>
      </c>
      <c r="B61" s="131" t="s">
        <v>226</v>
      </c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</row>
    <row r="62" spans="1:22" x14ac:dyDescent="0.25">
      <c r="A62" s="52" t="s">
        <v>67</v>
      </c>
      <c r="B62" s="132" t="s">
        <v>227</v>
      </c>
    </row>
    <row r="63" spans="1:22" x14ac:dyDescent="0.25">
      <c r="A63" s="51" t="s">
        <v>69</v>
      </c>
      <c r="B63" s="131" t="s">
        <v>228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</row>
    <row r="64" spans="1:22" x14ac:dyDescent="0.25">
      <c r="A64" s="52" t="s">
        <v>110</v>
      </c>
      <c r="B64" s="132" t="s">
        <v>229</v>
      </c>
    </row>
    <row r="65" spans="1:11" x14ac:dyDescent="0.25">
      <c r="A65" s="52"/>
      <c r="B65" s="132"/>
    </row>
    <row r="66" spans="1:11" x14ac:dyDescent="0.25">
      <c r="C66" s="33"/>
      <c r="D66" s="118" t="s">
        <v>61</v>
      </c>
      <c r="E66" s="81" t="s">
        <v>63</v>
      </c>
      <c r="F66" s="118" t="s">
        <v>65</v>
      </c>
      <c r="G66" s="81" t="s">
        <v>67</v>
      </c>
      <c r="H66" s="118" t="s">
        <v>69</v>
      </c>
      <c r="I66" s="81" t="s">
        <v>110</v>
      </c>
      <c r="J66" s="134"/>
      <c r="K66" s="135"/>
    </row>
    <row r="67" spans="1:11" x14ac:dyDescent="0.25">
      <c r="C67" s="119" t="s">
        <v>72</v>
      </c>
      <c r="D67" s="39">
        <v>3.7999999999999999E-2</v>
      </c>
      <c r="E67" s="39">
        <v>2.4E-2</v>
      </c>
      <c r="F67" s="39">
        <v>3.9E-2</v>
      </c>
      <c r="G67" s="39">
        <v>0.36199999999999999</v>
      </c>
      <c r="H67" s="39">
        <v>0.27800000000000002</v>
      </c>
      <c r="I67" s="39">
        <v>0.26</v>
      </c>
      <c r="J67" s="59"/>
      <c r="K67" s="121"/>
    </row>
    <row r="68" spans="1:11" x14ac:dyDescent="0.25">
      <c r="B68" s="114"/>
      <c r="C68" s="41"/>
      <c r="D68" s="41"/>
      <c r="E68" s="41"/>
      <c r="F68" s="41"/>
      <c r="G68" s="41"/>
      <c r="H68" s="41"/>
      <c r="I68" s="59"/>
      <c r="J68" s="59"/>
      <c r="K68" s="121"/>
    </row>
    <row r="69" spans="1:11" x14ac:dyDescent="0.25">
      <c r="B69" s="114"/>
      <c r="C69" s="41"/>
      <c r="D69" s="41"/>
      <c r="E69" s="41"/>
      <c r="F69" s="41"/>
      <c r="G69" s="41"/>
      <c r="H69" s="41"/>
      <c r="I69" s="59"/>
      <c r="J69" s="59"/>
      <c r="K69" s="121"/>
    </row>
    <row r="70" spans="1:11" x14ac:dyDescent="0.25">
      <c r="B70" s="114"/>
      <c r="C70" s="41"/>
      <c r="D70" s="41"/>
      <c r="E70" s="41"/>
      <c r="F70" s="41"/>
      <c r="G70" s="41"/>
      <c r="H70" s="41"/>
      <c r="I70" s="59"/>
      <c r="J70" s="59"/>
      <c r="K70" s="121"/>
    </row>
    <row r="71" spans="1:11" x14ac:dyDescent="0.25">
      <c r="B71" s="114"/>
      <c r="C71" s="41"/>
      <c r="D71" s="41"/>
      <c r="E71" s="41"/>
      <c r="F71" s="41"/>
      <c r="G71" s="41"/>
      <c r="H71" s="41"/>
      <c r="I71" s="59"/>
      <c r="J71" s="59"/>
      <c r="K71" s="121"/>
    </row>
    <row r="72" spans="1:11" x14ac:dyDescent="0.25">
      <c r="B72" s="114"/>
      <c r="C72" s="41"/>
      <c r="D72" s="41"/>
      <c r="E72" s="41"/>
      <c r="F72" s="41"/>
      <c r="G72" s="41"/>
      <c r="H72" s="41"/>
      <c r="I72" s="59"/>
      <c r="J72" s="59"/>
      <c r="K72" s="121"/>
    </row>
    <row r="73" spans="1:11" x14ac:dyDescent="0.25">
      <c r="B73" s="114"/>
      <c r="C73" s="41"/>
      <c r="D73" s="41"/>
      <c r="E73" s="41"/>
      <c r="F73" s="41"/>
      <c r="G73" s="41"/>
      <c r="H73" s="41"/>
      <c r="I73" s="59"/>
      <c r="J73" s="59"/>
      <c r="K73" s="121"/>
    </row>
    <row r="74" spans="1:11" x14ac:dyDescent="0.25">
      <c r="B74" s="114"/>
      <c r="C74" s="41"/>
      <c r="D74" s="41"/>
      <c r="E74" s="41"/>
      <c r="F74" s="41"/>
      <c r="G74" s="41"/>
      <c r="H74" s="41"/>
      <c r="I74" s="59"/>
      <c r="J74" s="59"/>
      <c r="K74" s="121"/>
    </row>
    <row r="75" spans="1:11" x14ac:dyDescent="0.25">
      <c r="B75" s="114"/>
      <c r="C75" s="41"/>
      <c r="D75" s="41"/>
      <c r="E75" s="41"/>
      <c r="F75" s="41"/>
      <c r="G75" s="41"/>
      <c r="H75" s="41"/>
      <c r="I75" s="59"/>
      <c r="J75" s="59"/>
      <c r="K75" s="121"/>
    </row>
    <row r="76" spans="1:11" x14ac:dyDescent="0.25">
      <c r="B76" s="114"/>
      <c r="C76" s="41"/>
      <c r="D76" s="41"/>
      <c r="E76" s="41"/>
      <c r="F76" s="41"/>
      <c r="G76" s="41"/>
      <c r="H76" s="41"/>
      <c r="I76" s="59"/>
      <c r="J76" s="59"/>
      <c r="K76" s="121"/>
    </row>
    <row r="77" spans="1:11" x14ac:dyDescent="0.25">
      <c r="B77" s="114"/>
      <c r="C77" s="41"/>
      <c r="D77" s="41"/>
      <c r="E77" s="41"/>
      <c r="F77" s="41"/>
      <c r="G77" s="41"/>
      <c r="H77" s="41"/>
      <c r="I77" s="59"/>
      <c r="J77" s="59"/>
      <c r="K77" s="121"/>
    </row>
    <row r="78" spans="1:11" x14ac:dyDescent="0.25">
      <c r="B78" s="114"/>
      <c r="C78" s="41"/>
      <c r="D78" s="41"/>
      <c r="E78" s="41"/>
      <c r="F78" s="41"/>
      <c r="G78" s="41"/>
      <c r="H78" s="41"/>
      <c r="I78" s="59"/>
      <c r="J78" s="59"/>
      <c r="K78" s="121"/>
    </row>
    <row r="79" spans="1:11" x14ac:dyDescent="0.25">
      <c r="B79" s="114"/>
      <c r="C79" s="41"/>
      <c r="D79" s="41"/>
      <c r="E79" s="41"/>
      <c r="F79" s="41"/>
      <c r="G79" s="41"/>
      <c r="H79" s="41"/>
      <c r="I79" s="59"/>
      <c r="J79" s="59"/>
      <c r="K79" s="121"/>
    </row>
    <row r="80" spans="1:11" x14ac:dyDescent="0.25">
      <c r="B80" s="114"/>
      <c r="C80" s="41"/>
      <c r="D80" s="41"/>
      <c r="E80" s="41"/>
      <c r="F80" s="41"/>
      <c r="G80" s="41"/>
      <c r="H80" s="41"/>
      <c r="I80" s="59"/>
      <c r="J80" s="59"/>
      <c r="K80" s="121"/>
    </row>
    <row r="81" spans="1:22" x14ac:dyDescent="0.25">
      <c r="B81" s="114"/>
      <c r="C81" s="41"/>
      <c r="D81" s="41"/>
      <c r="E81" s="41"/>
      <c r="F81" s="41"/>
      <c r="G81" s="41"/>
      <c r="H81" s="41"/>
      <c r="I81" s="59"/>
      <c r="J81" s="59"/>
      <c r="K81" s="121"/>
    </row>
    <row r="82" spans="1:22" x14ac:dyDescent="0.25">
      <c r="B82" s="114"/>
      <c r="C82" s="41"/>
      <c r="D82" s="41"/>
      <c r="E82" s="41"/>
      <c r="F82" s="41"/>
      <c r="G82" s="41"/>
      <c r="H82" s="41"/>
      <c r="I82" s="59"/>
      <c r="J82" s="59"/>
      <c r="K82" s="121"/>
    </row>
    <row r="83" spans="1:22" x14ac:dyDescent="0.25">
      <c r="B83" s="114"/>
      <c r="C83" s="41"/>
      <c r="D83" s="41"/>
      <c r="E83" s="41"/>
      <c r="F83" s="41"/>
      <c r="G83" s="41"/>
      <c r="H83" s="41"/>
      <c r="I83" s="59"/>
      <c r="J83" s="59"/>
      <c r="K83" s="121"/>
    </row>
    <row r="84" spans="1:22" x14ac:dyDescent="0.25">
      <c r="B84" s="114"/>
      <c r="C84" s="41"/>
      <c r="D84" s="41"/>
      <c r="E84" s="41"/>
      <c r="F84" s="41"/>
      <c r="G84" s="41"/>
      <c r="H84" s="41"/>
      <c r="I84" s="59"/>
      <c r="J84" s="59"/>
      <c r="K84" s="121"/>
    </row>
    <row r="85" spans="1:22" x14ac:dyDescent="0.25">
      <c r="B85" s="114"/>
      <c r="C85" s="41"/>
      <c r="D85" s="41"/>
      <c r="E85" s="41"/>
      <c r="F85" s="41"/>
      <c r="G85" s="41"/>
      <c r="H85" s="41"/>
      <c r="I85" s="59"/>
      <c r="J85" s="59"/>
      <c r="K85" s="121"/>
    </row>
    <row r="88" spans="1:22" ht="23.25" x14ac:dyDescent="0.35">
      <c r="A88" s="156" t="s">
        <v>73</v>
      </c>
      <c r="B88" s="156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</row>
    <row r="91" spans="1:22" x14ac:dyDescent="0.25">
      <c r="B91" s="44" t="s">
        <v>2</v>
      </c>
      <c r="C91" s="44" t="s">
        <v>61</v>
      </c>
      <c r="D91" s="54" t="s">
        <v>63</v>
      </c>
      <c r="E91" s="44" t="s">
        <v>65</v>
      </c>
      <c r="F91" s="54" t="s">
        <v>67</v>
      </c>
      <c r="G91" s="44" t="s">
        <v>69</v>
      </c>
      <c r="H91" s="54" t="s">
        <v>110</v>
      </c>
    </row>
    <row r="92" spans="1:22" x14ac:dyDescent="0.25">
      <c r="B92" s="38" t="s">
        <v>74</v>
      </c>
      <c r="C92" s="46" t="s">
        <v>75</v>
      </c>
      <c r="D92" s="46" t="s">
        <v>75</v>
      </c>
      <c r="E92" s="46">
        <v>0.5</v>
      </c>
      <c r="F92" s="46">
        <v>0.5</v>
      </c>
      <c r="G92" s="46" t="s">
        <v>75</v>
      </c>
      <c r="H92" s="46" t="s">
        <v>75</v>
      </c>
    </row>
    <row r="93" spans="1:22" x14ac:dyDescent="0.25">
      <c r="B93" s="38" t="s">
        <v>76</v>
      </c>
      <c r="C93" s="46" t="s">
        <v>75</v>
      </c>
      <c r="D93" s="46" t="s">
        <v>75</v>
      </c>
      <c r="E93" s="46" t="s">
        <v>75</v>
      </c>
      <c r="F93" s="46">
        <v>0.66700000000000004</v>
      </c>
      <c r="G93" s="46">
        <v>5.6000000000000001E-2</v>
      </c>
      <c r="H93" s="46">
        <v>0.27800000000000002</v>
      </c>
    </row>
    <row r="94" spans="1:22" x14ac:dyDescent="0.25">
      <c r="B94" s="38" t="s">
        <v>77</v>
      </c>
      <c r="C94" s="46">
        <v>3.9E-2</v>
      </c>
      <c r="D94" s="46">
        <v>2.5000000000000001E-2</v>
      </c>
      <c r="E94" s="46">
        <v>3.9E-2</v>
      </c>
      <c r="F94" s="46">
        <v>0.35299999999999998</v>
      </c>
      <c r="G94" s="46">
        <v>0.28399999999999997</v>
      </c>
      <c r="H94" s="46">
        <v>0.26</v>
      </c>
    </row>
    <row r="95" spans="1:22" x14ac:dyDescent="0.25">
      <c r="B95" s="38" t="s">
        <v>78</v>
      </c>
      <c r="C95" s="46" t="s">
        <v>75</v>
      </c>
      <c r="D95" s="46" t="s">
        <v>75</v>
      </c>
      <c r="E95" s="46" t="s">
        <v>75</v>
      </c>
      <c r="F95" s="46">
        <v>0.55600000000000005</v>
      </c>
      <c r="G95" s="46">
        <v>0.222</v>
      </c>
      <c r="H95" s="46">
        <v>0.222</v>
      </c>
    </row>
    <row r="98" spans="1:22" ht="23.25" x14ac:dyDescent="0.35">
      <c r="A98" s="156" t="s">
        <v>79</v>
      </c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</row>
    <row r="101" spans="1:22" x14ac:dyDescent="0.25">
      <c r="B101" s="118" t="s">
        <v>3</v>
      </c>
      <c r="C101" s="118" t="s">
        <v>61</v>
      </c>
      <c r="D101" s="81" t="s">
        <v>63</v>
      </c>
      <c r="E101" s="118" t="s">
        <v>65</v>
      </c>
      <c r="F101" s="81" t="s">
        <v>67</v>
      </c>
      <c r="G101" s="118" t="s">
        <v>69</v>
      </c>
      <c r="H101" s="81" t="s">
        <v>110</v>
      </c>
    </row>
    <row r="102" spans="1:22" x14ac:dyDescent="0.25">
      <c r="B102" s="38" t="s">
        <v>84</v>
      </c>
      <c r="C102" s="46">
        <v>2.9000000000000001E-2</v>
      </c>
      <c r="D102" s="46">
        <v>2.5000000000000001E-2</v>
      </c>
      <c r="E102" s="46">
        <v>4.3999999999999997E-2</v>
      </c>
      <c r="F102" s="46">
        <v>0.33800000000000002</v>
      </c>
      <c r="G102" s="46">
        <v>0.27900000000000003</v>
      </c>
      <c r="H102" s="46">
        <v>0.28399999999999997</v>
      </c>
    </row>
    <row r="103" spans="1:22" x14ac:dyDescent="0.25">
      <c r="B103" s="38" t="s">
        <v>87</v>
      </c>
      <c r="C103" s="46">
        <v>4.2999999999999997E-2</v>
      </c>
      <c r="D103" s="46">
        <v>3.4000000000000002E-2</v>
      </c>
      <c r="E103" s="46">
        <v>5.1999999999999998E-2</v>
      </c>
      <c r="F103" s="46">
        <v>0.33600000000000002</v>
      </c>
      <c r="G103" s="46">
        <v>0.33600000000000002</v>
      </c>
      <c r="H103" s="46">
        <v>0.19800000000000001</v>
      </c>
    </row>
    <row r="104" spans="1:22" x14ac:dyDescent="0.25">
      <c r="B104" s="38" t="s">
        <v>90</v>
      </c>
      <c r="C104" s="46">
        <v>8.0000000000000002E-3</v>
      </c>
      <c r="D104" s="46">
        <v>2.3E-2</v>
      </c>
      <c r="E104" s="46">
        <v>3.1E-2</v>
      </c>
      <c r="F104" s="46">
        <v>0.41099999999999998</v>
      </c>
      <c r="G104" s="46">
        <v>0.24</v>
      </c>
      <c r="H104" s="46">
        <v>0.28699999999999998</v>
      </c>
    </row>
    <row r="105" spans="1:22" x14ac:dyDescent="0.25">
      <c r="B105" s="38" t="s">
        <v>81</v>
      </c>
      <c r="C105" s="46">
        <v>2.9000000000000001E-2</v>
      </c>
      <c r="D105" s="46">
        <v>1.2E-2</v>
      </c>
      <c r="E105" s="46">
        <v>2.3E-2</v>
      </c>
      <c r="F105" s="46">
        <v>0.31</v>
      </c>
      <c r="G105" s="46">
        <v>0.36799999999999999</v>
      </c>
      <c r="H105" s="46">
        <v>0.25700000000000001</v>
      </c>
    </row>
    <row r="106" spans="1:22" x14ac:dyDescent="0.25">
      <c r="B106" s="38" t="s">
        <v>82</v>
      </c>
      <c r="C106" s="46" t="s">
        <v>75</v>
      </c>
      <c r="D106" s="46" t="s">
        <v>75</v>
      </c>
      <c r="E106" s="46" t="s">
        <v>75</v>
      </c>
      <c r="F106" s="46">
        <v>0.6</v>
      </c>
      <c r="G106" s="46" t="s">
        <v>75</v>
      </c>
      <c r="H106" s="46">
        <v>0.4</v>
      </c>
    </row>
    <row r="107" spans="1:22" x14ac:dyDescent="0.25">
      <c r="B107" s="38" t="s">
        <v>32</v>
      </c>
      <c r="C107" s="46" t="s">
        <v>75</v>
      </c>
      <c r="D107" s="46" t="s">
        <v>75</v>
      </c>
      <c r="E107" s="46" t="s">
        <v>75</v>
      </c>
      <c r="F107" s="46">
        <v>0.6</v>
      </c>
      <c r="G107" s="46">
        <v>0.2</v>
      </c>
      <c r="H107" s="46">
        <v>0.2</v>
      </c>
    </row>
    <row r="108" spans="1:22" x14ac:dyDescent="0.25">
      <c r="B108" s="38" t="s">
        <v>45</v>
      </c>
      <c r="C108" s="46">
        <v>0.157</v>
      </c>
      <c r="D108" s="46">
        <v>0.02</v>
      </c>
      <c r="E108" s="46">
        <v>7.8E-2</v>
      </c>
      <c r="F108" s="46">
        <v>0.27600000000000002</v>
      </c>
      <c r="G108" s="46">
        <v>0.29399999999999998</v>
      </c>
      <c r="H108" s="46">
        <v>0.17599999999999999</v>
      </c>
    </row>
    <row r="109" spans="1:22" x14ac:dyDescent="0.25">
      <c r="B109" s="38" t="s">
        <v>86</v>
      </c>
      <c r="C109" s="46">
        <v>6.2E-2</v>
      </c>
      <c r="D109" s="46">
        <v>6.2E-2</v>
      </c>
      <c r="E109" s="46">
        <v>1.2E-2</v>
      </c>
      <c r="F109" s="46">
        <v>0.37</v>
      </c>
      <c r="G109" s="46">
        <v>0.185</v>
      </c>
      <c r="H109" s="46">
        <v>0.309</v>
      </c>
    </row>
    <row r="110" spans="1:22" x14ac:dyDescent="0.25">
      <c r="B110" s="38" t="s">
        <v>35</v>
      </c>
      <c r="C110" s="46">
        <v>0.04</v>
      </c>
      <c r="D110" s="46">
        <v>1.2999999999999999E-2</v>
      </c>
      <c r="E110" s="46">
        <v>6.7000000000000004E-2</v>
      </c>
      <c r="F110" s="46">
        <v>0.45300000000000001</v>
      </c>
      <c r="G110" s="46">
        <v>0.16</v>
      </c>
      <c r="H110" s="46">
        <v>0.26700000000000002</v>
      </c>
    </row>
    <row r="111" spans="1:22" x14ac:dyDescent="0.25">
      <c r="B111" s="38" t="s">
        <v>88</v>
      </c>
      <c r="C111" s="46" t="s">
        <v>75</v>
      </c>
      <c r="D111" s="46" t="s">
        <v>75</v>
      </c>
      <c r="E111" s="46" t="s">
        <v>75</v>
      </c>
      <c r="F111" s="46">
        <v>0.75</v>
      </c>
      <c r="G111" s="46">
        <v>0.25</v>
      </c>
      <c r="H111" s="46" t="s">
        <v>75</v>
      </c>
    </row>
    <row r="112" spans="1:22" x14ac:dyDescent="0.25">
      <c r="B112" s="38" t="s">
        <v>89</v>
      </c>
      <c r="C112" s="46" t="s">
        <v>75</v>
      </c>
      <c r="D112" s="46" t="s">
        <v>75</v>
      </c>
      <c r="E112" s="46" t="s">
        <v>75</v>
      </c>
      <c r="F112" s="46">
        <v>0.36399999999999999</v>
      </c>
      <c r="G112" s="46">
        <v>0.40899999999999997</v>
      </c>
      <c r="H112" s="46">
        <v>0.22700000000000001</v>
      </c>
    </row>
    <row r="113" spans="1:22" x14ac:dyDescent="0.25">
      <c r="B113" s="38" t="s">
        <v>80</v>
      </c>
      <c r="C113" s="46" t="s">
        <v>75</v>
      </c>
      <c r="D113" s="46" t="s">
        <v>75</v>
      </c>
      <c r="E113" s="46" t="s">
        <v>75</v>
      </c>
      <c r="F113" s="46">
        <v>0.8</v>
      </c>
      <c r="G113" s="46" t="s">
        <v>75</v>
      </c>
      <c r="H113" s="46">
        <v>0.2</v>
      </c>
    </row>
    <row r="114" spans="1:22" x14ac:dyDescent="0.25">
      <c r="B114" s="38" t="s">
        <v>30</v>
      </c>
      <c r="C114" s="46" t="s">
        <v>75</v>
      </c>
      <c r="D114" s="46" t="s">
        <v>75</v>
      </c>
      <c r="E114" s="46">
        <v>0.5</v>
      </c>
      <c r="F114" s="46">
        <v>0.5</v>
      </c>
      <c r="G114" s="46" t="s">
        <v>75</v>
      </c>
      <c r="H114" s="46" t="s">
        <v>75</v>
      </c>
    </row>
    <row r="115" spans="1:22" x14ac:dyDescent="0.25">
      <c r="B115" s="38" t="s">
        <v>85</v>
      </c>
      <c r="C115" s="46" t="s">
        <v>75</v>
      </c>
      <c r="D115" s="46" t="s">
        <v>75</v>
      </c>
      <c r="E115" s="46" t="s">
        <v>75</v>
      </c>
      <c r="F115" s="46">
        <v>0.66700000000000004</v>
      </c>
      <c r="G115" s="46">
        <v>0.33300000000000002</v>
      </c>
      <c r="H115" s="46" t="s">
        <v>75</v>
      </c>
    </row>
    <row r="116" spans="1:22" x14ac:dyDescent="0.25">
      <c r="B116" s="38" t="s">
        <v>83</v>
      </c>
      <c r="C116" s="46" t="s">
        <v>75</v>
      </c>
      <c r="D116" s="46" t="s">
        <v>75</v>
      </c>
      <c r="E116" s="46" t="s">
        <v>75</v>
      </c>
      <c r="F116" s="46">
        <v>0.5</v>
      </c>
      <c r="G116" s="46" t="s">
        <v>75</v>
      </c>
      <c r="H116" s="46">
        <v>0.5</v>
      </c>
    </row>
    <row r="117" spans="1:22" x14ac:dyDescent="0.25">
      <c r="B117" s="33" t="s">
        <v>91</v>
      </c>
      <c r="C117" s="40"/>
      <c r="D117" s="56"/>
      <c r="E117" s="56"/>
      <c r="F117" s="56"/>
      <c r="G117" s="56"/>
      <c r="H117" s="56"/>
      <c r="I117" s="56"/>
    </row>
    <row r="119" spans="1:22" x14ac:dyDescent="0.25">
      <c r="B119" s="33"/>
    </row>
    <row r="120" spans="1:22" ht="23.25" x14ac:dyDescent="0.35">
      <c r="A120" s="156" t="s">
        <v>48</v>
      </c>
      <c r="B120" s="156"/>
      <c r="C120" s="156"/>
      <c r="D120" s="156"/>
      <c r="E120" s="156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</row>
    <row r="121" spans="1:22" ht="15" customHeight="1" x14ac:dyDescent="0.3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</row>
    <row r="122" spans="1:22" x14ac:dyDescent="0.25">
      <c r="A122" s="51" t="s">
        <v>61</v>
      </c>
      <c r="B122" s="30" t="s">
        <v>230</v>
      </c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</row>
    <row r="123" spans="1:22" x14ac:dyDescent="0.25">
      <c r="A123" s="52" t="s">
        <v>63</v>
      </c>
      <c r="B123" s="33" t="s">
        <v>231</v>
      </c>
    </row>
    <row r="124" spans="1:22" x14ac:dyDescent="0.25">
      <c r="A124" s="51" t="s">
        <v>65</v>
      </c>
      <c r="B124" s="30" t="s">
        <v>232</v>
      </c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</row>
    <row r="125" spans="1:22" x14ac:dyDescent="0.25">
      <c r="A125" s="52" t="s">
        <v>67</v>
      </c>
      <c r="B125" s="33" t="s">
        <v>233</v>
      </c>
    </row>
    <row r="126" spans="1:22" x14ac:dyDescent="0.25">
      <c r="A126" s="51" t="s">
        <v>69</v>
      </c>
      <c r="B126" s="30" t="s">
        <v>234</v>
      </c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</row>
    <row r="127" spans="1:22" x14ac:dyDescent="0.25">
      <c r="A127" s="52" t="s">
        <v>110</v>
      </c>
      <c r="B127" s="33" t="s">
        <v>235</v>
      </c>
    </row>
    <row r="135" spans="2:7" x14ac:dyDescent="0.25">
      <c r="B135" s="55"/>
      <c r="C135" s="55"/>
      <c r="D135" s="55"/>
      <c r="E135" s="134"/>
      <c r="F135" s="55"/>
      <c r="G135" s="134"/>
    </row>
    <row r="136" spans="2:7" x14ac:dyDescent="0.25">
      <c r="B136" s="40"/>
      <c r="C136" s="40"/>
      <c r="D136" s="40"/>
      <c r="E136" s="40"/>
      <c r="F136" s="40"/>
      <c r="G136" s="136"/>
    </row>
    <row r="137" spans="2:7" x14ac:dyDescent="0.25">
      <c r="B137" s="40"/>
      <c r="C137" s="40"/>
      <c r="D137" s="40"/>
      <c r="E137" s="40"/>
      <c r="F137" s="40"/>
      <c r="G137" s="136"/>
    </row>
    <row r="138" spans="2:7" x14ac:dyDescent="0.25">
      <c r="B138" s="40"/>
      <c r="C138" s="40"/>
      <c r="D138" s="40"/>
      <c r="E138" s="40"/>
      <c r="F138" s="40"/>
      <c r="G138" s="136"/>
    </row>
    <row r="139" spans="2:7" x14ac:dyDescent="0.25">
      <c r="B139" s="40"/>
      <c r="C139" s="40"/>
      <c r="D139" s="40"/>
      <c r="E139" s="40"/>
      <c r="F139" s="40"/>
      <c r="G139" s="136"/>
    </row>
    <row r="140" spans="2:7" x14ac:dyDescent="0.25">
      <c r="B140" s="40"/>
      <c r="C140" s="40"/>
      <c r="D140" s="40"/>
      <c r="E140" s="40"/>
      <c r="F140" s="40"/>
      <c r="G140" s="136"/>
    </row>
    <row r="141" spans="2:7" x14ac:dyDescent="0.25">
      <c r="B141" s="40"/>
      <c r="C141" s="40"/>
      <c r="D141" s="40"/>
      <c r="E141" s="40"/>
      <c r="F141" s="40"/>
      <c r="G141" s="136"/>
    </row>
    <row r="142" spans="2:7" x14ac:dyDescent="0.25">
      <c r="B142" s="40"/>
      <c r="C142" s="40"/>
      <c r="D142" s="40"/>
      <c r="E142" s="40"/>
      <c r="F142" s="40"/>
      <c r="G142" s="136"/>
    </row>
    <row r="143" spans="2:7" x14ac:dyDescent="0.25">
      <c r="B143" s="40"/>
      <c r="C143" s="40"/>
      <c r="D143" s="40"/>
      <c r="E143" s="40"/>
      <c r="F143" s="40"/>
      <c r="G143" s="136"/>
    </row>
    <row r="144" spans="2:7" x14ac:dyDescent="0.25">
      <c r="B144" s="40"/>
      <c r="C144" s="40"/>
      <c r="D144" s="40"/>
      <c r="E144" s="40"/>
      <c r="F144" s="40"/>
      <c r="G144" s="136"/>
    </row>
    <row r="145" spans="1:22" x14ac:dyDescent="0.25">
      <c r="B145" s="40"/>
      <c r="C145" s="40"/>
      <c r="D145" s="40"/>
      <c r="E145" s="40"/>
      <c r="F145" s="40"/>
      <c r="G145" s="136"/>
    </row>
    <row r="146" spans="1:22" x14ac:dyDescent="0.25">
      <c r="B146" s="40"/>
      <c r="C146" s="40"/>
      <c r="D146" s="40"/>
      <c r="E146" s="40"/>
      <c r="F146" s="40"/>
      <c r="G146" s="136"/>
    </row>
    <row r="147" spans="1:22" x14ac:dyDescent="0.25">
      <c r="B147" s="137"/>
      <c r="C147" s="137"/>
      <c r="D147" s="137"/>
      <c r="E147" s="137"/>
      <c r="F147" s="137"/>
      <c r="G147" s="137"/>
      <c r="H147" s="136"/>
      <c r="I147" s="136"/>
      <c r="J147" s="40"/>
      <c r="K147" s="40"/>
      <c r="L147" s="40"/>
      <c r="M147" s="40"/>
      <c r="N147" s="40"/>
      <c r="O147" s="136"/>
    </row>
    <row r="149" spans="1:22" ht="23.25" x14ac:dyDescent="0.35">
      <c r="A149" s="156" t="s">
        <v>73</v>
      </c>
      <c r="B149" s="156"/>
      <c r="C149" s="156"/>
      <c r="D149" s="156"/>
      <c r="E149" s="156"/>
      <c r="F149" s="156"/>
      <c r="G149" s="156"/>
      <c r="H149" s="156"/>
      <c r="I149" s="156"/>
      <c r="J149" s="156"/>
      <c r="K149" s="156"/>
      <c r="L149" s="156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</row>
    <row r="150" spans="1:22" ht="15" customHeight="1" x14ac:dyDescent="0.3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</row>
    <row r="152" spans="1:22" x14ac:dyDescent="0.25">
      <c r="B152" s="118" t="s">
        <v>2</v>
      </c>
      <c r="C152" s="18" t="s">
        <v>61</v>
      </c>
      <c r="D152" s="18" t="s">
        <v>164</v>
      </c>
      <c r="E152" s="18" t="s">
        <v>63</v>
      </c>
      <c r="F152" s="18" t="s">
        <v>165</v>
      </c>
      <c r="G152" s="18" t="s">
        <v>65</v>
      </c>
      <c r="H152" s="18" t="s">
        <v>166</v>
      </c>
      <c r="I152" s="18" t="s">
        <v>67</v>
      </c>
      <c r="J152" s="18" t="s">
        <v>167</v>
      </c>
      <c r="K152" s="18" t="s">
        <v>69</v>
      </c>
      <c r="L152" s="18" t="s">
        <v>168</v>
      </c>
      <c r="M152" s="18" t="s">
        <v>110</v>
      </c>
      <c r="N152" s="18" t="s">
        <v>214</v>
      </c>
      <c r="O152" s="18" t="s">
        <v>169</v>
      </c>
    </row>
    <row r="153" spans="1:22" x14ac:dyDescent="0.25">
      <c r="B153" s="38" t="s">
        <v>14</v>
      </c>
      <c r="C153" s="101">
        <v>10</v>
      </c>
      <c r="D153" s="102">
        <v>0</v>
      </c>
      <c r="E153" s="101">
        <v>8</v>
      </c>
      <c r="F153" s="102">
        <v>0</v>
      </c>
      <c r="G153" s="101">
        <v>8.5</v>
      </c>
      <c r="H153" s="102">
        <v>0</v>
      </c>
      <c r="I153" s="101">
        <v>8</v>
      </c>
      <c r="J153" s="102">
        <v>0</v>
      </c>
      <c r="K153" s="46" t="s">
        <v>75</v>
      </c>
      <c r="L153" s="102">
        <v>1</v>
      </c>
      <c r="M153" s="46" t="s">
        <v>75</v>
      </c>
      <c r="N153" s="102">
        <v>1</v>
      </c>
      <c r="O153" s="101">
        <v>8.625</v>
      </c>
    </row>
    <row r="154" spans="1:22" x14ac:dyDescent="0.25">
      <c r="B154" s="38" t="s">
        <v>8</v>
      </c>
      <c r="C154" s="101">
        <v>7.1428571428571432</v>
      </c>
      <c r="D154" s="102">
        <v>0.22222222222222221</v>
      </c>
      <c r="E154" s="101">
        <v>7</v>
      </c>
      <c r="F154" s="102">
        <v>0.22222222222222221</v>
      </c>
      <c r="G154" s="101">
        <v>7.9285714285714288</v>
      </c>
      <c r="H154" s="102">
        <v>0.22222222222222221</v>
      </c>
      <c r="I154" s="101">
        <v>7.8571428571428568</v>
      </c>
      <c r="J154" s="102">
        <v>0.22222222222222221</v>
      </c>
      <c r="K154" s="101">
        <v>7.125</v>
      </c>
      <c r="L154" s="102">
        <v>0.55555555555555558</v>
      </c>
      <c r="M154" s="101">
        <v>7.1428571428571432</v>
      </c>
      <c r="N154" s="102">
        <v>0.61111111111111116</v>
      </c>
      <c r="O154" s="101">
        <v>7.3660714285714297</v>
      </c>
    </row>
    <row r="155" spans="1:22" x14ac:dyDescent="0.25">
      <c r="B155" s="38" t="s">
        <v>10</v>
      </c>
      <c r="C155" s="101">
        <v>7.666666666666667</v>
      </c>
      <c r="D155" s="102">
        <v>0.46643109540636041</v>
      </c>
      <c r="E155" s="101">
        <v>7.608225108225108</v>
      </c>
      <c r="F155" s="102">
        <v>0.45583038869257952</v>
      </c>
      <c r="G155" s="101">
        <v>7.7629937629937631</v>
      </c>
      <c r="H155" s="102">
        <v>0.43345111896348648</v>
      </c>
      <c r="I155" s="101">
        <v>7.8045738045738036</v>
      </c>
      <c r="J155" s="102">
        <v>0.43345111896348648</v>
      </c>
      <c r="K155" s="101">
        <v>7.8554572271386434</v>
      </c>
      <c r="L155" s="102">
        <v>0.60070671378091878</v>
      </c>
      <c r="M155" s="101">
        <v>7.905044510385757</v>
      </c>
      <c r="N155" s="102">
        <v>0.60306242638398111</v>
      </c>
      <c r="O155" s="101">
        <v>7.7671601799972896</v>
      </c>
    </row>
    <row r="156" spans="1:22" x14ac:dyDescent="0.25">
      <c r="B156" s="38" t="s">
        <v>17</v>
      </c>
      <c r="C156" s="101">
        <v>6.5</v>
      </c>
      <c r="D156" s="102">
        <v>0.55555555555555558</v>
      </c>
      <c r="E156" s="101">
        <v>6</v>
      </c>
      <c r="F156" s="102">
        <v>0.55555555555555558</v>
      </c>
      <c r="G156" s="101">
        <v>8.75</v>
      </c>
      <c r="H156" s="102">
        <v>0.55555555555555558</v>
      </c>
      <c r="I156" s="101">
        <v>8.75</v>
      </c>
      <c r="J156" s="102">
        <v>0.55555555555555558</v>
      </c>
      <c r="K156" s="101">
        <v>9.3333333333333339</v>
      </c>
      <c r="L156" s="102">
        <v>0.66666666666666663</v>
      </c>
      <c r="M156" s="101">
        <v>9.3333333333333339</v>
      </c>
      <c r="N156" s="102">
        <v>0.66666666666666663</v>
      </c>
      <c r="O156" s="101">
        <v>8.1111111111111125</v>
      </c>
    </row>
    <row r="157" spans="1:22" x14ac:dyDescent="0.25">
      <c r="B157" s="33"/>
      <c r="C157" s="33"/>
      <c r="D157" s="138"/>
      <c r="E157" s="33"/>
      <c r="F157" s="139"/>
      <c r="G157" s="138"/>
      <c r="H157" s="33"/>
      <c r="I157" s="139"/>
      <c r="J157" s="138"/>
      <c r="K157" s="33"/>
      <c r="L157" s="139"/>
      <c r="M157" s="138"/>
      <c r="N157" s="33"/>
      <c r="O157" s="139"/>
      <c r="P157" s="138"/>
      <c r="Q157" s="33"/>
      <c r="R157" s="139"/>
      <c r="S157" s="138"/>
      <c r="T157" s="33"/>
      <c r="U157" s="139"/>
      <c r="V157" s="140"/>
    </row>
    <row r="158" spans="1:22" x14ac:dyDescent="0.25">
      <c r="D158" s="141"/>
      <c r="G158" s="141"/>
      <c r="J158" s="141"/>
      <c r="M158" s="141"/>
      <c r="P158" s="141"/>
      <c r="S158" s="141"/>
    </row>
    <row r="159" spans="1:22" ht="23.25" x14ac:dyDescent="0.35">
      <c r="A159" s="156" t="s">
        <v>79</v>
      </c>
      <c r="B159" s="156"/>
      <c r="C159" s="156"/>
      <c r="D159" s="156"/>
      <c r="E159" s="156"/>
      <c r="F159" s="156"/>
      <c r="G159" s="156"/>
      <c r="H159" s="156"/>
      <c r="I159" s="156"/>
      <c r="J159" s="156"/>
      <c r="K159" s="156"/>
      <c r="L159" s="156"/>
      <c r="M159" s="156"/>
      <c r="N159" s="156"/>
      <c r="O159" s="156"/>
      <c r="P159" s="156"/>
      <c r="Q159" s="156"/>
      <c r="R159" s="156"/>
      <c r="S159" s="156"/>
      <c r="T159" s="156"/>
      <c r="U159" s="156"/>
      <c r="V159" s="156"/>
    </row>
    <row r="160" spans="1:22" ht="15" customHeight="1" x14ac:dyDescent="0.3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</row>
    <row r="161" spans="2:19" x14ac:dyDescent="0.25">
      <c r="D161" s="141"/>
      <c r="G161" s="141"/>
      <c r="J161" s="141"/>
      <c r="M161" s="141"/>
      <c r="P161" s="141"/>
      <c r="S161" s="141"/>
    </row>
    <row r="162" spans="2:19" x14ac:dyDescent="0.25">
      <c r="B162" s="118" t="s">
        <v>3</v>
      </c>
      <c r="C162" s="18" t="s">
        <v>61</v>
      </c>
      <c r="D162" s="18" t="s">
        <v>164</v>
      </c>
      <c r="E162" s="18" t="s">
        <v>63</v>
      </c>
      <c r="F162" s="18" t="s">
        <v>165</v>
      </c>
      <c r="G162" s="18" t="s">
        <v>65</v>
      </c>
      <c r="H162" s="18" t="s">
        <v>166</v>
      </c>
      <c r="I162" s="18" t="s">
        <v>67</v>
      </c>
      <c r="J162" s="18" t="s">
        <v>167</v>
      </c>
      <c r="K162" s="18" t="s">
        <v>69</v>
      </c>
      <c r="L162" s="18" t="s">
        <v>168</v>
      </c>
      <c r="M162" s="18" t="s">
        <v>110</v>
      </c>
      <c r="N162" s="18" t="s">
        <v>214</v>
      </c>
      <c r="O162" s="18" t="s">
        <v>169</v>
      </c>
    </row>
    <row r="163" spans="2:19" x14ac:dyDescent="0.25">
      <c r="B163" s="38" t="s">
        <v>80</v>
      </c>
      <c r="C163" s="142">
        <v>7.8</v>
      </c>
      <c r="D163" s="102">
        <v>0</v>
      </c>
      <c r="E163" s="101">
        <v>7.8</v>
      </c>
      <c r="F163" s="102">
        <v>0</v>
      </c>
      <c r="G163" s="101">
        <v>7.8</v>
      </c>
      <c r="H163" s="102">
        <v>0</v>
      </c>
      <c r="I163" s="101">
        <v>7.8</v>
      </c>
      <c r="J163" s="102">
        <v>0</v>
      </c>
      <c r="K163" s="101">
        <v>6.25</v>
      </c>
      <c r="L163" s="102">
        <v>0.2</v>
      </c>
      <c r="M163" s="101">
        <v>6</v>
      </c>
      <c r="N163" s="102">
        <v>0.4</v>
      </c>
      <c r="O163" s="101">
        <v>7.2416666666666671</v>
      </c>
    </row>
    <row r="164" spans="2:19" x14ac:dyDescent="0.25">
      <c r="B164" s="38" t="s">
        <v>81</v>
      </c>
      <c r="C164" s="142">
        <v>7.5</v>
      </c>
      <c r="D164" s="102">
        <v>0.54385964912280704</v>
      </c>
      <c r="E164" s="101">
        <v>7.4146341463414638</v>
      </c>
      <c r="F164" s="102">
        <v>0.52046783625730997</v>
      </c>
      <c r="G164" s="101">
        <v>7.9176470588235297</v>
      </c>
      <c r="H164" s="102">
        <v>0.50292397660818711</v>
      </c>
      <c r="I164" s="101">
        <v>7.8192771084337354</v>
      </c>
      <c r="J164" s="102">
        <v>0.51461988304093564</v>
      </c>
      <c r="K164" s="101">
        <v>7.916666666666667</v>
      </c>
      <c r="L164" s="102">
        <v>0.64912280701754388</v>
      </c>
      <c r="M164" s="101">
        <v>7.9836065573770494</v>
      </c>
      <c r="N164" s="102">
        <v>0.64327485380116955</v>
      </c>
      <c r="O164" s="101">
        <v>7.7586385896070738</v>
      </c>
    </row>
    <row r="165" spans="2:19" x14ac:dyDescent="0.25">
      <c r="B165" s="38" t="s">
        <v>82</v>
      </c>
      <c r="C165" s="142">
        <v>5.25</v>
      </c>
      <c r="D165" s="102">
        <v>0.2</v>
      </c>
      <c r="E165" s="101">
        <v>5</v>
      </c>
      <c r="F165" s="102">
        <v>0.2</v>
      </c>
      <c r="G165" s="101">
        <v>7</v>
      </c>
      <c r="H165" s="102">
        <v>0.2</v>
      </c>
      <c r="I165" s="101">
        <v>7</v>
      </c>
      <c r="J165" s="102">
        <v>0.2</v>
      </c>
      <c r="K165" s="101">
        <v>6.5</v>
      </c>
      <c r="L165" s="102">
        <v>0.6</v>
      </c>
      <c r="M165" s="101">
        <v>6.5</v>
      </c>
      <c r="N165" s="102">
        <v>0.6</v>
      </c>
      <c r="O165" s="101">
        <v>6.208333333333333</v>
      </c>
    </row>
    <row r="166" spans="2:19" x14ac:dyDescent="0.25">
      <c r="B166" s="38" t="s">
        <v>83</v>
      </c>
      <c r="C166" s="142">
        <v>8</v>
      </c>
      <c r="D166" s="102">
        <v>0.5</v>
      </c>
      <c r="E166" s="101">
        <v>8</v>
      </c>
      <c r="F166" s="102">
        <v>0.5</v>
      </c>
      <c r="G166" s="101">
        <v>10</v>
      </c>
      <c r="H166" s="102">
        <v>0.5</v>
      </c>
      <c r="I166" s="101">
        <v>10</v>
      </c>
      <c r="J166" s="102">
        <v>0.5</v>
      </c>
      <c r="K166" s="46" t="s">
        <v>75</v>
      </c>
      <c r="L166" s="102">
        <v>1</v>
      </c>
      <c r="M166" s="46" t="s">
        <v>75</v>
      </c>
      <c r="N166" s="102">
        <v>1</v>
      </c>
      <c r="O166" s="101">
        <v>9</v>
      </c>
    </row>
    <row r="167" spans="2:19" x14ac:dyDescent="0.25">
      <c r="B167" s="38" t="s">
        <v>84</v>
      </c>
      <c r="C167" s="142">
        <v>7.3980582524271847</v>
      </c>
      <c r="D167" s="102">
        <v>0.49509803921568629</v>
      </c>
      <c r="E167" s="101">
        <v>7.3809523809523814</v>
      </c>
      <c r="F167" s="102">
        <v>0.48529411764705882</v>
      </c>
      <c r="G167" s="101">
        <v>7.4090909090909092</v>
      </c>
      <c r="H167" s="102">
        <v>0.46078431372549017</v>
      </c>
      <c r="I167" s="101">
        <v>7.5309734513274336</v>
      </c>
      <c r="J167" s="102">
        <v>0.44607843137254904</v>
      </c>
      <c r="K167" s="101">
        <v>7.7236842105263159</v>
      </c>
      <c r="L167" s="102">
        <v>0.62745098039215685</v>
      </c>
      <c r="M167" s="101">
        <v>7.7368421052631584</v>
      </c>
      <c r="N167" s="102">
        <v>0.62745098039215685</v>
      </c>
      <c r="O167" s="101">
        <v>7.5299335515978969</v>
      </c>
    </row>
    <row r="168" spans="2:19" x14ac:dyDescent="0.25">
      <c r="B168" s="38" t="s">
        <v>85</v>
      </c>
      <c r="C168" s="142">
        <v>8</v>
      </c>
      <c r="D168" s="102">
        <v>0.33333333333333331</v>
      </c>
      <c r="E168" s="101">
        <v>8</v>
      </c>
      <c r="F168" s="102">
        <v>0.33333333333333331</v>
      </c>
      <c r="G168" s="101">
        <v>8</v>
      </c>
      <c r="H168" s="102">
        <v>0.33333333333333331</v>
      </c>
      <c r="I168" s="101">
        <v>8</v>
      </c>
      <c r="J168" s="102">
        <v>0.33333333333333331</v>
      </c>
      <c r="K168" s="101">
        <v>9</v>
      </c>
      <c r="L168" s="102">
        <v>0.66666666666666663</v>
      </c>
      <c r="M168" s="101">
        <v>9</v>
      </c>
      <c r="N168" s="102">
        <v>0.66666666666666663</v>
      </c>
      <c r="O168" s="101">
        <v>8.3333333333333339</v>
      </c>
    </row>
    <row r="169" spans="2:19" x14ac:dyDescent="0.25">
      <c r="B169" s="38" t="s">
        <v>86</v>
      </c>
      <c r="C169" s="142">
        <v>7.9565217391304346</v>
      </c>
      <c r="D169" s="102">
        <v>0.43209876543209874</v>
      </c>
      <c r="E169" s="101">
        <v>7.770833333333333</v>
      </c>
      <c r="F169" s="102">
        <v>0.40740740740740738</v>
      </c>
      <c r="G169" s="101">
        <v>8.117647058823529</v>
      </c>
      <c r="H169" s="102">
        <v>0.37037037037037035</v>
      </c>
      <c r="I169" s="101">
        <v>8</v>
      </c>
      <c r="J169" s="102">
        <v>0.38271604938271603</v>
      </c>
      <c r="K169" s="101">
        <v>8</v>
      </c>
      <c r="L169" s="102">
        <v>0.55555555555555558</v>
      </c>
      <c r="M169" s="101">
        <v>8.0588235294117645</v>
      </c>
      <c r="N169" s="102">
        <v>0.58024691358024694</v>
      </c>
      <c r="O169" s="101">
        <v>7.9839709434498429</v>
      </c>
    </row>
    <row r="170" spans="2:19" x14ac:dyDescent="0.25">
      <c r="B170" s="38" t="s">
        <v>87</v>
      </c>
      <c r="C170" s="142">
        <v>7.8636363636363633</v>
      </c>
      <c r="D170" s="102">
        <v>0.43103448275862066</v>
      </c>
      <c r="E170" s="101">
        <v>7.8358208955223878</v>
      </c>
      <c r="F170" s="102">
        <v>0.42241379310344829</v>
      </c>
      <c r="G170" s="101">
        <v>7.8857142857142861</v>
      </c>
      <c r="H170" s="102">
        <v>0.39655172413793105</v>
      </c>
      <c r="I170" s="101">
        <v>8.014705882352942</v>
      </c>
      <c r="J170" s="102">
        <v>0.41379310344827586</v>
      </c>
      <c r="K170" s="101">
        <v>8.02</v>
      </c>
      <c r="L170" s="102">
        <v>0.56896551724137934</v>
      </c>
      <c r="M170" s="101">
        <v>8.0961538461538467</v>
      </c>
      <c r="N170" s="102">
        <v>0.55172413793103448</v>
      </c>
      <c r="O170" s="101">
        <v>7.9526718788966377</v>
      </c>
    </row>
    <row r="171" spans="2:19" x14ac:dyDescent="0.25">
      <c r="B171" s="38" t="s">
        <v>88</v>
      </c>
      <c r="C171" s="142">
        <v>9</v>
      </c>
      <c r="D171" s="102">
        <v>0.5</v>
      </c>
      <c r="E171" s="101">
        <v>9</v>
      </c>
      <c r="F171" s="102">
        <v>0.5</v>
      </c>
      <c r="G171" s="101">
        <v>9</v>
      </c>
      <c r="H171" s="102">
        <v>0.5</v>
      </c>
      <c r="I171" s="101">
        <v>9</v>
      </c>
      <c r="J171" s="102">
        <v>0.5</v>
      </c>
      <c r="K171" s="101">
        <v>10</v>
      </c>
      <c r="L171" s="102">
        <v>0.75</v>
      </c>
      <c r="M171" s="101">
        <v>10</v>
      </c>
      <c r="N171" s="102">
        <v>0.75</v>
      </c>
      <c r="O171" s="101">
        <v>9.3333333333333339</v>
      </c>
    </row>
    <row r="172" spans="2:19" x14ac:dyDescent="0.25">
      <c r="B172" s="38" t="s">
        <v>89</v>
      </c>
      <c r="C172" s="142">
        <v>7.7</v>
      </c>
      <c r="D172" s="102">
        <v>0.54545454545454541</v>
      </c>
      <c r="E172" s="101">
        <v>7.0909090909090908</v>
      </c>
      <c r="F172" s="102">
        <v>0.5</v>
      </c>
      <c r="G172" s="101">
        <v>7.4</v>
      </c>
      <c r="H172" s="102">
        <v>0.54545454545454541</v>
      </c>
      <c r="I172" s="101">
        <v>7.4</v>
      </c>
      <c r="J172" s="102">
        <v>0.54545454545454541</v>
      </c>
      <c r="K172" s="101">
        <v>7.8571428571428568</v>
      </c>
      <c r="L172" s="102">
        <v>0.68181818181818177</v>
      </c>
      <c r="M172" s="101">
        <v>6.8571428571428568</v>
      </c>
      <c r="N172" s="102">
        <v>0.68181818181818177</v>
      </c>
      <c r="O172" s="101">
        <v>7.3841991341991333</v>
      </c>
    </row>
    <row r="173" spans="2:19" x14ac:dyDescent="0.25">
      <c r="B173" s="38" t="s">
        <v>90</v>
      </c>
      <c r="C173" s="142">
        <v>7.7101449275362306</v>
      </c>
      <c r="D173" s="102">
        <v>0.46511627906976744</v>
      </c>
      <c r="E173" s="101">
        <v>7.6363636363636367</v>
      </c>
      <c r="F173" s="102">
        <v>0.48837209302325579</v>
      </c>
      <c r="G173" s="101">
        <v>7.7352941176470589</v>
      </c>
      <c r="H173" s="102">
        <v>0.47286821705426357</v>
      </c>
      <c r="I173" s="101">
        <v>7.91044776119403</v>
      </c>
      <c r="J173" s="102">
        <v>0.48062015503875971</v>
      </c>
      <c r="K173" s="101">
        <v>7.7173913043478262</v>
      </c>
      <c r="L173" s="102">
        <v>0.64341085271317833</v>
      </c>
      <c r="M173" s="101">
        <v>7.8604651162790704</v>
      </c>
      <c r="N173" s="102">
        <v>0.66666666666666663</v>
      </c>
      <c r="O173" s="101">
        <v>7.7616844772279761</v>
      </c>
    </row>
    <row r="174" spans="2:19" x14ac:dyDescent="0.25">
      <c r="B174" s="38" t="s">
        <v>30</v>
      </c>
      <c r="C174" s="142">
        <v>10</v>
      </c>
      <c r="D174" s="102">
        <v>0</v>
      </c>
      <c r="E174" s="101">
        <v>8</v>
      </c>
      <c r="F174" s="102">
        <v>0</v>
      </c>
      <c r="G174" s="101">
        <v>8.5</v>
      </c>
      <c r="H174" s="102">
        <v>0</v>
      </c>
      <c r="I174" s="101">
        <v>8</v>
      </c>
      <c r="J174" s="102">
        <v>0</v>
      </c>
      <c r="K174" s="46" t="s">
        <v>75</v>
      </c>
      <c r="L174" s="102">
        <v>1</v>
      </c>
      <c r="M174" s="46" t="s">
        <v>75</v>
      </c>
      <c r="N174" s="102">
        <v>1</v>
      </c>
      <c r="O174" s="101">
        <v>8.625</v>
      </c>
    </row>
    <row r="175" spans="2:19" x14ac:dyDescent="0.25">
      <c r="B175" s="38" t="s">
        <v>32</v>
      </c>
      <c r="C175" s="142">
        <v>5</v>
      </c>
      <c r="D175" s="102">
        <v>0.6</v>
      </c>
      <c r="E175" s="101">
        <v>4</v>
      </c>
      <c r="F175" s="102">
        <v>0.6</v>
      </c>
      <c r="G175" s="101">
        <v>9.5</v>
      </c>
      <c r="H175" s="102">
        <v>0.6</v>
      </c>
      <c r="I175" s="101">
        <v>9.5</v>
      </c>
      <c r="J175" s="102">
        <v>0.6</v>
      </c>
      <c r="K175" s="101">
        <v>9.5</v>
      </c>
      <c r="L175" s="102">
        <v>0.6</v>
      </c>
      <c r="M175" s="101">
        <v>9.5</v>
      </c>
      <c r="N175" s="102">
        <v>0.6</v>
      </c>
      <c r="O175" s="101">
        <v>7.833333333333333</v>
      </c>
    </row>
    <row r="176" spans="2:19" x14ac:dyDescent="0.25">
      <c r="B176" s="38" t="s">
        <v>35</v>
      </c>
      <c r="C176" s="142">
        <v>8.2083333333333339</v>
      </c>
      <c r="D176" s="102">
        <v>0.36</v>
      </c>
      <c r="E176" s="101">
        <v>8.204081632653061</v>
      </c>
      <c r="F176" s="102">
        <v>0.34666666666666668</v>
      </c>
      <c r="G176" s="101">
        <v>8.134615384615385</v>
      </c>
      <c r="H176" s="102">
        <v>0.30666666666666664</v>
      </c>
      <c r="I176" s="101">
        <v>8.2407407407407405</v>
      </c>
      <c r="J176" s="102">
        <v>0.28000000000000003</v>
      </c>
      <c r="K176" s="101">
        <v>8.1052631578947363</v>
      </c>
      <c r="L176" s="102">
        <v>0.49333333333333335</v>
      </c>
      <c r="M176" s="101">
        <v>8.3157894736842106</v>
      </c>
      <c r="N176" s="102">
        <v>0.49333333333333335</v>
      </c>
      <c r="O176" s="101">
        <v>8.2014706204869121</v>
      </c>
    </row>
    <row r="177" spans="2:15" x14ac:dyDescent="0.25">
      <c r="B177" s="38" t="s">
        <v>45</v>
      </c>
      <c r="C177" s="142">
        <v>7.2121212121212119</v>
      </c>
      <c r="D177" s="102">
        <v>0.35294117647058826</v>
      </c>
      <c r="E177" s="101">
        <v>7.3529411764705879</v>
      </c>
      <c r="F177" s="102">
        <v>0.33333333333333331</v>
      </c>
      <c r="G177" s="101">
        <v>7.3428571428571434</v>
      </c>
      <c r="H177" s="102">
        <v>0.31372549019607843</v>
      </c>
      <c r="I177" s="101">
        <v>7.2222222222222223</v>
      </c>
      <c r="J177" s="102">
        <v>0.29411764705882354</v>
      </c>
      <c r="K177" s="101">
        <v>7.4615384615384617</v>
      </c>
      <c r="L177" s="102">
        <v>0.49019607843137253</v>
      </c>
      <c r="M177" s="101">
        <v>7.384615384615385</v>
      </c>
      <c r="N177" s="102">
        <v>0.49019607843137253</v>
      </c>
      <c r="O177" s="101">
        <v>7.3293825999708355</v>
      </c>
    </row>
    <row r="178" spans="2:15" x14ac:dyDescent="0.25">
      <c r="B178" s="2" t="s">
        <v>91</v>
      </c>
    </row>
  </sheetData>
  <sheetProtection algorithmName="SHA-512" hashValue="9u6yfed52qKYb53hF0QIXazu+3nY7Dqyeuitohcec/nxjeJsayoQhNB12uONJWrk5MZS6LKbz7hq/wCNYMhnNg==" saltValue="IWbb8FMoM9qd6n/R1h/F+A==" spinCount="100000" sheet="1" objects="1" scenarios="1"/>
  <mergeCells count="10">
    <mergeCell ref="A98:V98"/>
    <mergeCell ref="A120:V120"/>
    <mergeCell ref="A149:V149"/>
    <mergeCell ref="A159:V159"/>
    <mergeCell ref="A8:V8"/>
    <mergeCell ref="A11:V11"/>
    <mergeCell ref="A24:V24"/>
    <mergeCell ref="A34:V34"/>
    <mergeCell ref="A56:V56"/>
    <mergeCell ref="A88:V88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A206A-265A-4B46-9E97-B33BC954FEB9}">
  <dimension ref="A1:V145"/>
  <sheetViews>
    <sheetView workbookViewId="0">
      <selection activeCell="M14" sqref="M14"/>
    </sheetView>
  </sheetViews>
  <sheetFormatPr defaultRowHeight="15" x14ac:dyDescent="0.25"/>
  <cols>
    <col min="1" max="1" width="9.140625" style="2"/>
    <col min="2" max="2" width="30" style="2" customWidth="1"/>
    <col min="3" max="16384" width="9.140625" style="2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P6" s="26"/>
    </row>
    <row r="7" spans="1:22" x14ac:dyDescent="0.25">
      <c r="P7" s="26"/>
    </row>
    <row r="8" spans="1:22" ht="26.25" x14ac:dyDescent="0.25">
      <c r="A8" s="154" t="s">
        <v>236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</row>
    <row r="9" spans="1:22" x14ac:dyDescent="0.25">
      <c r="B9" s="26" t="s">
        <v>58</v>
      </c>
    </row>
    <row r="10" spans="1:22" x14ac:dyDescent="0.25">
      <c r="A10" s="52"/>
      <c r="B10" s="26" t="s">
        <v>59</v>
      </c>
    </row>
    <row r="11" spans="1:22" ht="23.25" x14ac:dyDescent="0.35">
      <c r="A11" s="156" t="s">
        <v>48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</row>
    <row r="12" spans="1:22" ht="23.25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x14ac:dyDescent="0.25">
      <c r="A13" s="51" t="s">
        <v>61</v>
      </c>
      <c r="B13" s="30" t="s">
        <v>237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spans="1:22" x14ac:dyDescent="0.25">
      <c r="A14" s="52" t="s">
        <v>63</v>
      </c>
      <c r="B14" s="33" t="s">
        <v>238</v>
      </c>
    </row>
    <row r="15" spans="1:22" x14ac:dyDescent="0.25">
      <c r="A15" s="51" t="s">
        <v>65</v>
      </c>
      <c r="B15" s="30" t="s">
        <v>239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spans="1:22" x14ac:dyDescent="0.25">
      <c r="A16" s="52" t="s">
        <v>67</v>
      </c>
      <c r="B16" s="33" t="s">
        <v>240</v>
      </c>
    </row>
    <row r="17" spans="1:22" x14ac:dyDescent="0.25">
      <c r="A17" s="51" t="s">
        <v>69</v>
      </c>
      <c r="B17" s="30" t="s">
        <v>241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</row>
    <row r="19" spans="1:22" x14ac:dyDescent="0.25">
      <c r="B19" s="33"/>
      <c r="C19" s="118" t="s">
        <v>61</v>
      </c>
      <c r="D19" s="118" t="s">
        <v>242</v>
      </c>
      <c r="E19" s="81" t="s">
        <v>63</v>
      </c>
      <c r="F19" s="118" t="s">
        <v>242</v>
      </c>
      <c r="G19" s="118" t="s">
        <v>65</v>
      </c>
      <c r="H19" s="118" t="s">
        <v>242</v>
      </c>
      <c r="I19" s="81" t="s">
        <v>67</v>
      </c>
      <c r="J19" s="118" t="s">
        <v>242</v>
      </c>
      <c r="K19" s="118" t="s">
        <v>69</v>
      </c>
      <c r="L19" s="143" t="s">
        <v>242</v>
      </c>
      <c r="M19" s="144" t="s">
        <v>163</v>
      </c>
      <c r="N19" s="55"/>
    </row>
    <row r="20" spans="1:22" x14ac:dyDescent="0.25">
      <c r="B20" s="145" t="s">
        <v>72</v>
      </c>
      <c r="C20" s="146">
        <v>8.3000000000000007</v>
      </c>
      <c r="D20" s="146">
        <v>37</v>
      </c>
      <c r="E20" s="146">
        <v>8.1</v>
      </c>
      <c r="F20" s="146">
        <v>41.6</v>
      </c>
      <c r="G20" s="146">
        <v>8</v>
      </c>
      <c r="H20" s="146">
        <v>33</v>
      </c>
      <c r="I20" s="146">
        <v>7.8</v>
      </c>
      <c r="J20" s="146">
        <v>34.1</v>
      </c>
      <c r="K20" s="146">
        <v>8.3000000000000007</v>
      </c>
      <c r="L20" s="146">
        <v>33.799999999999997</v>
      </c>
      <c r="M20" s="146">
        <v>8.1</v>
      </c>
      <c r="N20" s="40"/>
    </row>
    <row r="21" spans="1:22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136"/>
      <c r="N21" s="40"/>
    </row>
    <row r="22" spans="1:22" x14ac:dyDescent="0.25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136"/>
      <c r="N22" s="40"/>
    </row>
    <row r="23" spans="1:22" x14ac:dyDescent="0.25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136"/>
      <c r="N23" s="40"/>
    </row>
    <row r="24" spans="1:22" x14ac:dyDescent="0.25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136"/>
      <c r="N24" s="40"/>
    </row>
    <row r="25" spans="1:22" x14ac:dyDescent="0.2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136"/>
      <c r="N25" s="40"/>
    </row>
    <row r="26" spans="1:22" x14ac:dyDescent="0.25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136"/>
      <c r="N26" s="40"/>
    </row>
    <row r="27" spans="1:22" x14ac:dyDescent="0.25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136"/>
      <c r="N27" s="40"/>
    </row>
    <row r="28" spans="1:22" x14ac:dyDescent="0.25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136"/>
      <c r="N28" s="40"/>
    </row>
    <row r="29" spans="1:22" x14ac:dyDescent="0.25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136"/>
      <c r="N29" s="40"/>
    </row>
    <row r="30" spans="1:22" x14ac:dyDescent="0.25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136"/>
      <c r="N30" s="40"/>
    </row>
    <row r="31" spans="1:22" x14ac:dyDescent="0.25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136"/>
      <c r="N31" s="40"/>
    </row>
    <row r="32" spans="1:22" x14ac:dyDescent="0.25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136"/>
      <c r="N32" s="40"/>
    </row>
    <row r="33" spans="1:22" x14ac:dyDescent="0.25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136"/>
      <c r="N33" s="40"/>
    </row>
    <row r="34" spans="1:22" x14ac:dyDescent="0.25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136"/>
      <c r="N34" s="40"/>
    </row>
    <row r="35" spans="1:22" x14ac:dyDescent="0.25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136"/>
      <c r="N35" s="40"/>
    </row>
    <row r="36" spans="1:22" x14ac:dyDescent="0.25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136"/>
      <c r="N36" s="40"/>
    </row>
    <row r="37" spans="1:22" x14ac:dyDescent="0.25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136"/>
      <c r="N37" s="40"/>
    </row>
    <row r="38" spans="1:22" x14ac:dyDescent="0.25">
      <c r="B38" s="33"/>
      <c r="M38" s="136"/>
      <c r="N38" s="40"/>
    </row>
    <row r="39" spans="1:22" x14ac:dyDescent="0.25">
      <c r="B39" s="33"/>
      <c r="M39" s="136"/>
      <c r="N39" s="40"/>
    </row>
    <row r="40" spans="1:22" x14ac:dyDescent="0.25">
      <c r="B40" s="33"/>
      <c r="M40" s="136"/>
      <c r="N40" s="40"/>
    </row>
    <row r="41" spans="1:22" x14ac:dyDescent="0.25">
      <c r="A41" s="52"/>
      <c r="B41" s="132"/>
    </row>
    <row r="42" spans="1:22" ht="23.25" x14ac:dyDescent="0.35">
      <c r="A42" s="156" t="s">
        <v>73</v>
      </c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</row>
    <row r="45" spans="1:22" x14ac:dyDescent="0.25">
      <c r="B45" s="37" t="s">
        <v>2</v>
      </c>
      <c r="C45" s="18" t="s">
        <v>61</v>
      </c>
      <c r="D45" s="18" t="s">
        <v>164</v>
      </c>
      <c r="E45" s="18" t="s">
        <v>63</v>
      </c>
      <c r="F45" s="18" t="s">
        <v>165</v>
      </c>
      <c r="G45" s="18" t="s">
        <v>65</v>
      </c>
      <c r="H45" s="18" t="s">
        <v>166</v>
      </c>
      <c r="I45" s="18" t="s">
        <v>67</v>
      </c>
      <c r="J45" s="18" t="s">
        <v>167</v>
      </c>
      <c r="K45" s="18" t="s">
        <v>69</v>
      </c>
      <c r="L45" s="18" t="s">
        <v>168</v>
      </c>
      <c r="M45" s="18" t="s">
        <v>169</v>
      </c>
    </row>
    <row r="46" spans="1:22" x14ac:dyDescent="0.25">
      <c r="B46" s="38" t="s">
        <v>14</v>
      </c>
      <c r="C46" s="142">
        <v>9</v>
      </c>
      <c r="D46" s="102">
        <v>0</v>
      </c>
      <c r="E46" s="142">
        <v>9</v>
      </c>
      <c r="F46" s="102">
        <v>0</v>
      </c>
      <c r="G46" s="142">
        <v>9.5</v>
      </c>
      <c r="H46" s="102">
        <v>0</v>
      </c>
      <c r="I46" s="142">
        <v>8.5</v>
      </c>
      <c r="J46" s="102">
        <v>0</v>
      </c>
      <c r="K46" s="142">
        <v>9</v>
      </c>
      <c r="L46" s="102">
        <v>0</v>
      </c>
      <c r="M46" s="142">
        <v>9</v>
      </c>
    </row>
    <row r="47" spans="1:22" x14ac:dyDescent="0.25">
      <c r="B47" s="38" t="s">
        <v>8</v>
      </c>
      <c r="C47" s="142">
        <v>8</v>
      </c>
      <c r="D47" s="102">
        <v>0.5</v>
      </c>
      <c r="E47" s="142">
        <v>7.7</v>
      </c>
      <c r="F47" s="102">
        <v>0.44444444444444442</v>
      </c>
      <c r="G47" s="142">
        <v>7.416666666666667</v>
      </c>
      <c r="H47" s="102">
        <v>0.33333333333333331</v>
      </c>
      <c r="I47" s="142">
        <v>7.833333333333333</v>
      </c>
      <c r="J47" s="102">
        <v>0.33333333333333331</v>
      </c>
      <c r="K47" s="142">
        <v>8.1666666666666661</v>
      </c>
      <c r="L47" s="102">
        <v>0.33333333333333331</v>
      </c>
      <c r="M47" s="142">
        <v>7.8233333333333333</v>
      </c>
    </row>
    <row r="48" spans="1:22" x14ac:dyDescent="0.25">
      <c r="B48" s="38" t="s">
        <v>10</v>
      </c>
      <c r="C48" s="142">
        <v>8.281716417910447</v>
      </c>
      <c r="D48" s="102">
        <v>0.36866902237926974</v>
      </c>
      <c r="E48" s="142">
        <v>8.056565656565656</v>
      </c>
      <c r="F48" s="102">
        <v>0.41696113074204949</v>
      </c>
      <c r="G48" s="142">
        <v>8.0052816901408459</v>
      </c>
      <c r="H48" s="102">
        <v>0.33097762073027093</v>
      </c>
      <c r="I48" s="142">
        <v>7.8407871198568877</v>
      </c>
      <c r="J48" s="102">
        <v>0.34157832744405181</v>
      </c>
      <c r="K48" s="142">
        <v>8.2829181494661928</v>
      </c>
      <c r="L48" s="102">
        <v>0.3380447585394582</v>
      </c>
      <c r="M48" s="142">
        <v>8.0934538067880073</v>
      </c>
    </row>
    <row r="49" spans="1:22" x14ac:dyDescent="0.25">
      <c r="B49" s="38" t="s">
        <v>17</v>
      </c>
      <c r="C49" s="142">
        <v>8.3333333333333339</v>
      </c>
      <c r="D49" s="102">
        <v>0.33333333333333331</v>
      </c>
      <c r="E49" s="142">
        <v>8.1666666666666661</v>
      </c>
      <c r="F49" s="102">
        <v>0.33333333333333331</v>
      </c>
      <c r="G49" s="142">
        <v>8.3333333333333339</v>
      </c>
      <c r="H49" s="102">
        <v>0.33333333333333331</v>
      </c>
      <c r="I49" s="142">
        <v>7.5</v>
      </c>
      <c r="J49" s="102">
        <v>0.33333333333333331</v>
      </c>
      <c r="K49" s="142">
        <v>7.6</v>
      </c>
      <c r="L49" s="102">
        <v>0.44444444444444442</v>
      </c>
      <c r="M49" s="142">
        <v>7.9866666666666672</v>
      </c>
    </row>
    <row r="50" spans="1:22" x14ac:dyDescent="0.25">
      <c r="D50" s="141"/>
      <c r="G50" s="141"/>
      <c r="J50" s="141"/>
      <c r="M50" s="141"/>
      <c r="P50" s="141"/>
    </row>
    <row r="51" spans="1:22" ht="23.25" x14ac:dyDescent="0.35">
      <c r="A51" s="156" t="s">
        <v>79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</row>
    <row r="52" spans="1:22" ht="23.25" x14ac:dyDescent="0.3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</row>
    <row r="53" spans="1:22" x14ac:dyDescent="0.25">
      <c r="D53" s="141"/>
      <c r="G53" s="141"/>
      <c r="J53" s="141"/>
      <c r="M53" s="141"/>
      <c r="P53" s="141"/>
    </row>
    <row r="54" spans="1:22" x14ac:dyDescent="0.25">
      <c r="B54" s="37" t="s">
        <v>3</v>
      </c>
      <c r="C54" s="18" t="s">
        <v>61</v>
      </c>
      <c r="D54" s="18" t="s">
        <v>164</v>
      </c>
      <c r="E54" s="18" t="s">
        <v>63</v>
      </c>
      <c r="F54" s="18" t="s">
        <v>165</v>
      </c>
      <c r="G54" s="18" t="s">
        <v>65</v>
      </c>
      <c r="H54" s="18" t="s">
        <v>166</v>
      </c>
      <c r="I54" s="18" t="s">
        <v>67</v>
      </c>
      <c r="J54" s="18" t="s">
        <v>167</v>
      </c>
      <c r="K54" s="18" t="s">
        <v>69</v>
      </c>
      <c r="L54" s="18" t="s">
        <v>168</v>
      </c>
      <c r="M54" s="18" t="s">
        <v>169</v>
      </c>
    </row>
    <row r="55" spans="1:22" x14ac:dyDescent="0.25">
      <c r="B55" s="38" t="s">
        <v>80</v>
      </c>
      <c r="C55" s="147">
        <v>8</v>
      </c>
      <c r="D55" s="148">
        <v>0.6</v>
      </c>
      <c r="E55" s="147">
        <v>8</v>
      </c>
      <c r="F55" s="148">
        <v>0.6</v>
      </c>
      <c r="G55" s="147">
        <v>8</v>
      </c>
      <c r="H55" s="148">
        <v>0.6</v>
      </c>
      <c r="I55" s="147">
        <v>8</v>
      </c>
      <c r="J55" s="148">
        <v>0.6</v>
      </c>
      <c r="K55" s="147">
        <v>8</v>
      </c>
      <c r="L55" s="148">
        <v>0.6</v>
      </c>
      <c r="M55" s="147">
        <v>8</v>
      </c>
    </row>
    <row r="56" spans="1:22" x14ac:dyDescent="0.25">
      <c r="B56" s="38" t="s">
        <v>81</v>
      </c>
      <c r="C56" s="147">
        <v>8.5567010309278349</v>
      </c>
      <c r="D56" s="148">
        <v>0.43274853801169588</v>
      </c>
      <c r="E56" s="147">
        <v>8.3488372093023262</v>
      </c>
      <c r="F56" s="148">
        <v>0.49707602339181284</v>
      </c>
      <c r="G56" s="147">
        <v>8.3663366336633658</v>
      </c>
      <c r="H56" s="148">
        <v>0.40935672514619881</v>
      </c>
      <c r="I56" s="147">
        <v>8</v>
      </c>
      <c r="J56" s="148">
        <v>0.43274853801169588</v>
      </c>
      <c r="K56" s="147">
        <v>8.4705882352941178</v>
      </c>
      <c r="L56" s="148">
        <v>0.40350877192982454</v>
      </c>
      <c r="M56" s="147">
        <v>8.3484926218375275</v>
      </c>
    </row>
    <row r="57" spans="1:22" x14ac:dyDescent="0.25">
      <c r="B57" s="38" t="s">
        <v>82</v>
      </c>
      <c r="C57" s="147">
        <v>7.333333333333333</v>
      </c>
      <c r="D57" s="148">
        <v>0.4</v>
      </c>
      <c r="E57" s="147">
        <v>6.666666666666667</v>
      </c>
      <c r="F57" s="148">
        <v>0.4</v>
      </c>
      <c r="G57" s="147">
        <v>7</v>
      </c>
      <c r="H57" s="148">
        <v>0.2</v>
      </c>
      <c r="I57" s="147">
        <v>7.25</v>
      </c>
      <c r="J57" s="148">
        <v>0.2</v>
      </c>
      <c r="K57" s="147">
        <v>7</v>
      </c>
      <c r="L57" s="148">
        <v>0.2</v>
      </c>
      <c r="M57" s="147">
        <v>7.05</v>
      </c>
    </row>
    <row r="58" spans="1:22" x14ac:dyDescent="0.25">
      <c r="B58" s="38" t="s">
        <v>83</v>
      </c>
      <c r="C58" s="147">
        <v>10</v>
      </c>
      <c r="D58" s="148">
        <v>0.5</v>
      </c>
      <c r="E58" s="147">
        <v>10</v>
      </c>
      <c r="F58" s="148">
        <v>0.5</v>
      </c>
      <c r="G58" s="147">
        <v>8.5</v>
      </c>
      <c r="H58" s="148">
        <v>0</v>
      </c>
      <c r="I58" s="147">
        <v>9.5</v>
      </c>
      <c r="J58" s="148">
        <v>0</v>
      </c>
      <c r="K58" s="147">
        <v>10</v>
      </c>
      <c r="L58" s="148">
        <v>0</v>
      </c>
      <c r="M58" s="147">
        <v>9.6</v>
      </c>
    </row>
    <row r="59" spans="1:22" x14ac:dyDescent="0.25">
      <c r="B59" s="38" t="s">
        <v>84</v>
      </c>
      <c r="C59" s="147">
        <v>8.1440677966101696</v>
      </c>
      <c r="D59" s="148">
        <v>0.42156862745098039</v>
      </c>
      <c r="E59" s="147">
        <v>8.0857142857142854</v>
      </c>
      <c r="F59" s="148">
        <v>0.48529411764705882</v>
      </c>
      <c r="G59" s="147">
        <v>7.8559999999999999</v>
      </c>
      <c r="H59" s="148">
        <v>0.38725490196078433</v>
      </c>
      <c r="I59" s="147">
        <v>7.8347107438016534</v>
      </c>
      <c r="J59" s="148">
        <v>0.40686274509803921</v>
      </c>
      <c r="K59" s="147">
        <v>8.129032258064516</v>
      </c>
      <c r="L59" s="148">
        <v>0.39215686274509803</v>
      </c>
      <c r="M59" s="147">
        <v>8.0099050168381254</v>
      </c>
    </row>
    <row r="60" spans="1:22" x14ac:dyDescent="0.25">
      <c r="B60" s="38" t="s">
        <v>85</v>
      </c>
      <c r="C60" s="147">
        <v>8.3333333333333339</v>
      </c>
      <c r="D60" s="148">
        <v>0</v>
      </c>
      <c r="E60" s="147">
        <v>8.3333333333333339</v>
      </c>
      <c r="F60" s="148">
        <v>0</v>
      </c>
      <c r="G60" s="147">
        <v>8.6666666666666661</v>
      </c>
      <c r="H60" s="148">
        <v>0</v>
      </c>
      <c r="I60" s="147">
        <v>8</v>
      </c>
      <c r="J60" s="148">
        <v>0</v>
      </c>
      <c r="K60" s="147">
        <v>8</v>
      </c>
      <c r="L60" s="148">
        <v>0</v>
      </c>
      <c r="M60" s="147">
        <v>8.2666666666666675</v>
      </c>
    </row>
    <row r="61" spans="1:22" x14ac:dyDescent="0.25">
      <c r="B61" s="38" t="s">
        <v>86</v>
      </c>
      <c r="C61" s="147">
        <v>8.2777777777777786</v>
      </c>
      <c r="D61" s="148">
        <v>0.33333333333333331</v>
      </c>
      <c r="E61" s="147">
        <v>8.06</v>
      </c>
      <c r="F61" s="148">
        <v>0.38271604938271603</v>
      </c>
      <c r="G61" s="147">
        <v>7.9322033898305087</v>
      </c>
      <c r="H61" s="148">
        <v>0.27160493827160492</v>
      </c>
      <c r="I61" s="147">
        <v>7.75</v>
      </c>
      <c r="J61" s="148">
        <v>0.30864197530864196</v>
      </c>
      <c r="K61" s="147">
        <v>8.2807017543859658</v>
      </c>
      <c r="L61" s="148">
        <v>0.29629629629629628</v>
      </c>
      <c r="M61" s="147">
        <v>8.0601365843988511</v>
      </c>
    </row>
    <row r="62" spans="1:22" x14ac:dyDescent="0.25">
      <c r="B62" s="38" t="s">
        <v>87</v>
      </c>
      <c r="C62" s="147">
        <v>8.2098765432098766</v>
      </c>
      <c r="D62" s="148">
        <v>0.30172413793103448</v>
      </c>
      <c r="E62" s="147">
        <v>8.0945945945945947</v>
      </c>
      <c r="F62" s="148">
        <v>0.36206896551724138</v>
      </c>
      <c r="G62" s="147">
        <v>7.903614457831325</v>
      </c>
      <c r="H62" s="148">
        <v>0.28448275862068967</v>
      </c>
      <c r="I62" s="147">
        <v>7.8588235294117643</v>
      </c>
      <c r="J62" s="148">
        <v>0.26724137931034481</v>
      </c>
      <c r="K62" s="147">
        <v>8.2261904761904763</v>
      </c>
      <c r="L62" s="148">
        <v>0.27586206896551724</v>
      </c>
      <c r="M62" s="147">
        <v>8.0586199202476063</v>
      </c>
    </row>
    <row r="63" spans="1:22" x14ac:dyDescent="0.25">
      <c r="B63" s="38" t="s">
        <v>88</v>
      </c>
      <c r="C63" s="147">
        <v>9</v>
      </c>
      <c r="D63" s="148">
        <v>0.5</v>
      </c>
      <c r="E63" s="147">
        <v>8.5</v>
      </c>
      <c r="F63" s="148">
        <v>0.5</v>
      </c>
      <c r="G63" s="147">
        <v>7</v>
      </c>
      <c r="H63" s="148">
        <v>0.5</v>
      </c>
      <c r="I63" s="147">
        <v>8.5</v>
      </c>
      <c r="J63" s="148">
        <v>0.5</v>
      </c>
      <c r="K63" s="147">
        <v>8.5</v>
      </c>
      <c r="L63" s="148">
        <v>0.5</v>
      </c>
      <c r="M63" s="147">
        <v>8.3000000000000007</v>
      </c>
    </row>
    <row r="64" spans="1:22" x14ac:dyDescent="0.25">
      <c r="B64" s="38" t="s">
        <v>89</v>
      </c>
      <c r="C64" s="147">
        <v>8.2307692307692299</v>
      </c>
      <c r="D64" s="148">
        <v>0.40909090909090912</v>
      </c>
      <c r="E64" s="147">
        <v>8.1538461538461533</v>
      </c>
      <c r="F64" s="148">
        <v>0.40909090909090912</v>
      </c>
      <c r="G64" s="147">
        <v>8.1538461538461533</v>
      </c>
      <c r="H64" s="148">
        <v>0.40909090909090912</v>
      </c>
      <c r="I64" s="147">
        <v>8.384615384615385</v>
      </c>
      <c r="J64" s="148">
        <v>0.40909090909090912</v>
      </c>
      <c r="K64" s="147">
        <v>8.4285714285714288</v>
      </c>
      <c r="L64" s="148">
        <v>0.36363636363636365</v>
      </c>
      <c r="M64" s="147">
        <v>8.2703296703296694</v>
      </c>
    </row>
    <row r="65" spans="1:22" x14ac:dyDescent="0.25">
      <c r="B65" s="38" t="s">
        <v>90</v>
      </c>
      <c r="C65" s="147">
        <v>8.2906976744186043</v>
      </c>
      <c r="D65" s="148">
        <v>0.33333333333333331</v>
      </c>
      <c r="E65" s="147">
        <v>7.8809523809523814</v>
      </c>
      <c r="F65" s="148">
        <v>0.34883720930232559</v>
      </c>
      <c r="G65" s="147">
        <v>7.9230769230769234</v>
      </c>
      <c r="H65" s="148">
        <v>0.29457364341085274</v>
      </c>
      <c r="I65" s="147">
        <v>7.7173913043478262</v>
      </c>
      <c r="J65" s="148">
        <v>0.2868217054263566</v>
      </c>
      <c r="K65" s="147">
        <v>8.3000000000000007</v>
      </c>
      <c r="L65" s="148">
        <v>0.30232558139534882</v>
      </c>
      <c r="M65" s="147">
        <v>8.0224236565591465</v>
      </c>
    </row>
    <row r="66" spans="1:22" x14ac:dyDescent="0.25">
      <c r="B66" s="38" t="s">
        <v>30</v>
      </c>
      <c r="C66" s="147">
        <v>9</v>
      </c>
      <c r="D66" s="148">
        <v>0</v>
      </c>
      <c r="E66" s="147">
        <v>9</v>
      </c>
      <c r="F66" s="148">
        <v>0</v>
      </c>
      <c r="G66" s="147">
        <v>9.5</v>
      </c>
      <c r="H66" s="148">
        <v>0</v>
      </c>
      <c r="I66" s="147">
        <v>8.5</v>
      </c>
      <c r="J66" s="148">
        <v>0</v>
      </c>
      <c r="K66" s="147">
        <v>9</v>
      </c>
      <c r="L66" s="148">
        <v>0</v>
      </c>
      <c r="M66" s="147">
        <v>9</v>
      </c>
    </row>
    <row r="67" spans="1:22" x14ac:dyDescent="0.25">
      <c r="B67" s="38" t="s">
        <v>32</v>
      </c>
      <c r="C67" s="147">
        <v>8.3333333333333339</v>
      </c>
      <c r="D67" s="148">
        <v>0.4</v>
      </c>
      <c r="E67" s="147">
        <v>8</v>
      </c>
      <c r="F67" s="148">
        <v>0.4</v>
      </c>
      <c r="G67" s="147">
        <v>8</v>
      </c>
      <c r="H67" s="148">
        <v>0.4</v>
      </c>
      <c r="I67" s="147">
        <v>7</v>
      </c>
      <c r="J67" s="148">
        <v>0.4</v>
      </c>
      <c r="K67" s="147">
        <v>7</v>
      </c>
      <c r="L67" s="148">
        <v>0.6</v>
      </c>
      <c r="M67" s="147">
        <v>7.666666666666667</v>
      </c>
    </row>
    <row r="68" spans="1:22" x14ac:dyDescent="0.25">
      <c r="B68" s="38" t="s">
        <v>35</v>
      </c>
      <c r="C68" s="147">
        <v>8.1999999999999993</v>
      </c>
      <c r="D68" s="148">
        <v>0.26666666666666666</v>
      </c>
      <c r="E68" s="147">
        <v>7.8867924528301883</v>
      </c>
      <c r="F68" s="148">
        <v>0.29333333333333333</v>
      </c>
      <c r="G68" s="147">
        <v>8.1355932203389827</v>
      </c>
      <c r="H68" s="148">
        <v>0.21333333333333335</v>
      </c>
      <c r="I68" s="147">
        <v>7.898305084745763</v>
      </c>
      <c r="J68" s="148">
        <v>0.21333333333333335</v>
      </c>
      <c r="K68" s="147">
        <v>8.203389830508474</v>
      </c>
      <c r="L68" s="148">
        <v>0.21333333333333335</v>
      </c>
      <c r="M68" s="147">
        <v>8.064816117684682</v>
      </c>
    </row>
    <row r="69" spans="1:22" x14ac:dyDescent="0.25">
      <c r="B69" s="38" t="s">
        <v>45</v>
      </c>
      <c r="C69" s="147">
        <v>8.28125</v>
      </c>
      <c r="D69" s="148">
        <v>0.37254901960784315</v>
      </c>
      <c r="E69" s="147">
        <v>7.7666666666666666</v>
      </c>
      <c r="F69" s="148">
        <v>0.41176470588235292</v>
      </c>
      <c r="G69" s="147">
        <v>7.8108108108108114</v>
      </c>
      <c r="H69" s="148">
        <v>0.27450980392156865</v>
      </c>
      <c r="I69" s="147">
        <v>7.5555555555555554</v>
      </c>
      <c r="J69" s="148">
        <v>0.29411764705882354</v>
      </c>
      <c r="K69" s="147">
        <v>8.46875</v>
      </c>
      <c r="L69" s="148">
        <v>0.37254901960784315</v>
      </c>
      <c r="M69" s="147">
        <v>7.9766066066066061</v>
      </c>
    </row>
    <row r="70" spans="1:22" x14ac:dyDescent="0.25">
      <c r="B70" s="105" t="s">
        <v>91</v>
      </c>
      <c r="C70" s="33"/>
      <c r="D70" s="138"/>
      <c r="E70" s="33"/>
      <c r="F70" s="139"/>
      <c r="G70" s="138"/>
      <c r="H70" s="33"/>
      <c r="I70" s="139"/>
      <c r="J70" s="138"/>
      <c r="K70" s="33"/>
      <c r="L70" s="139"/>
      <c r="M70" s="138"/>
      <c r="N70" s="33"/>
      <c r="O70" s="139"/>
      <c r="P70" s="138"/>
      <c r="Q70" s="33"/>
      <c r="R70" s="139"/>
      <c r="S70" s="140"/>
    </row>
    <row r="71" spans="1:22" x14ac:dyDescent="0.25">
      <c r="B71" s="33"/>
      <c r="C71" s="33"/>
      <c r="D71" s="138"/>
      <c r="E71" s="33"/>
      <c r="F71" s="139"/>
      <c r="G71" s="138"/>
      <c r="H71" s="33"/>
      <c r="I71" s="139"/>
      <c r="J71" s="138"/>
      <c r="K71" s="33"/>
      <c r="L71" s="139"/>
      <c r="M71" s="138"/>
      <c r="N71" s="33"/>
      <c r="O71" s="139"/>
      <c r="P71" s="138"/>
      <c r="Q71" s="33"/>
      <c r="R71" s="139"/>
      <c r="S71" s="140"/>
    </row>
    <row r="72" spans="1:22" x14ac:dyDescent="0.25">
      <c r="F72" s="104"/>
    </row>
    <row r="73" spans="1:22" ht="23.25" x14ac:dyDescent="0.35">
      <c r="A73" s="156" t="s">
        <v>48</v>
      </c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</row>
    <row r="75" spans="1:22" x14ac:dyDescent="0.25">
      <c r="A75" s="52" t="s">
        <v>243</v>
      </c>
      <c r="F75" s="104"/>
    </row>
    <row r="76" spans="1:22" x14ac:dyDescent="0.25">
      <c r="A76" s="51" t="s">
        <v>61</v>
      </c>
      <c r="B76" s="131" t="s">
        <v>244</v>
      </c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</row>
    <row r="77" spans="1:22" x14ac:dyDescent="0.25">
      <c r="A77" s="52" t="s">
        <v>63</v>
      </c>
      <c r="B77" s="132" t="s">
        <v>245</v>
      </c>
    </row>
    <row r="78" spans="1:22" x14ac:dyDescent="0.25">
      <c r="A78" s="51" t="s">
        <v>65</v>
      </c>
      <c r="B78" s="131" t="s">
        <v>246</v>
      </c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</row>
    <row r="79" spans="1:22" x14ac:dyDescent="0.25">
      <c r="A79" s="52" t="s">
        <v>67</v>
      </c>
      <c r="B79" s="132" t="s">
        <v>247</v>
      </c>
    </row>
    <row r="80" spans="1:22" x14ac:dyDescent="0.25">
      <c r="A80" s="51" t="s">
        <v>69</v>
      </c>
      <c r="B80" s="131" t="s">
        <v>248</v>
      </c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</row>
    <row r="81" spans="1:22" x14ac:dyDescent="0.25">
      <c r="A81" s="52" t="s">
        <v>110</v>
      </c>
      <c r="B81" s="132" t="s">
        <v>249</v>
      </c>
    </row>
    <row r="82" spans="1:22" x14ac:dyDescent="0.25">
      <c r="A82" s="51" t="s">
        <v>112</v>
      </c>
      <c r="B82" s="131" t="s">
        <v>250</v>
      </c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</row>
    <row r="83" spans="1:22" x14ac:dyDescent="0.25">
      <c r="A83" s="52" t="s">
        <v>114</v>
      </c>
      <c r="B83" s="132" t="s">
        <v>251</v>
      </c>
    </row>
    <row r="84" spans="1:22" x14ac:dyDescent="0.25">
      <c r="A84" s="52"/>
      <c r="B84" s="132"/>
    </row>
    <row r="85" spans="1:22" x14ac:dyDescent="0.25">
      <c r="C85" s="33"/>
      <c r="D85" s="44" t="s">
        <v>149</v>
      </c>
      <c r="E85" s="44" t="s">
        <v>61</v>
      </c>
      <c r="F85" s="44" t="s">
        <v>63</v>
      </c>
      <c r="G85" s="44" t="s">
        <v>65</v>
      </c>
      <c r="H85" s="44" t="s">
        <v>67</v>
      </c>
      <c r="I85" s="44" t="s">
        <v>69</v>
      </c>
      <c r="J85" s="44" t="s">
        <v>110</v>
      </c>
      <c r="K85" s="44" t="s">
        <v>112</v>
      </c>
      <c r="L85" s="44" t="s">
        <v>114</v>
      </c>
      <c r="M85" s="134"/>
      <c r="N85" s="55"/>
    </row>
    <row r="86" spans="1:22" x14ac:dyDescent="0.25">
      <c r="C86" s="145" t="s">
        <v>72</v>
      </c>
      <c r="D86" s="47">
        <v>878</v>
      </c>
      <c r="E86" s="149">
        <v>0.31662870159453299</v>
      </c>
      <c r="F86" s="149">
        <v>0.20045558086560361</v>
      </c>
      <c r="G86" s="149">
        <v>0.12528473804100229</v>
      </c>
      <c r="H86" s="149">
        <v>0.36446469248291569</v>
      </c>
      <c r="I86" s="149">
        <v>0.2152619589977221</v>
      </c>
      <c r="J86" s="149">
        <v>0.34054669703872442</v>
      </c>
      <c r="K86" s="149">
        <v>0.29384965831435078</v>
      </c>
      <c r="L86" s="149">
        <v>3.0751708428246011E-2</v>
      </c>
      <c r="M86" s="136"/>
      <c r="N86" s="40"/>
    </row>
    <row r="87" spans="1:22" x14ac:dyDescent="0.25">
      <c r="B87" s="33"/>
      <c r="C87" s="150" t="s">
        <v>252</v>
      </c>
      <c r="D87" s="139"/>
      <c r="E87" s="139"/>
      <c r="F87" s="139"/>
      <c r="G87" s="139"/>
      <c r="H87" s="139"/>
      <c r="I87" s="139"/>
      <c r="J87" s="139"/>
      <c r="K87" s="139"/>
      <c r="M87" s="136"/>
      <c r="N87" s="40"/>
    </row>
    <row r="88" spans="1:22" x14ac:dyDescent="0.25">
      <c r="B88" s="33"/>
      <c r="C88" s="40"/>
      <c r="D88" s="139"/>
      <c r="E88" s="139"/>
      <c r="F88" s="139"/>
      <c r="G88" s="139"/>
      <c r="H88" s="139"/>
      <c r="I88" s="139"/>
      <c r="J88" s="139"/>
      <c r="K88" s="139"/>
      <c r="M88" s="136"/>
      <c r="N88" s="40"/>
    </row>
    <row r="89" spans="1:22" x14ac:dyDescent="0.25">
      <c r="B89" s="33"/>
      <c r="C89" s="40"/>
      <c r="D89" s="139"/>
      <c r="E89" s="139"/>
      <c r="F89" s="139"/>
      <c r="G89" s="139"/>
      <c r="H89" s="139"/>
      <c r="I89" s="139"/>
      <c r="J89" s="139"/>
      <c r="K89" s="139"/>
      <c r="M89" s="136"/>
      <c r="N89" s="40"/>
    </row>
    <row r="90" spans="1:22" x14ac:dyDescent="0.25">
      <c r="B90" s="33"/>
      <c r="C90" s="40"/>
      <c r="D90" s="139"/>
      <c r="E90" s="139"/>
      <c r="F90" s="139"/>
      <c r="G90" s="139"/>
      <c r="H90" s="139"/>
      <c r="I90" s="139"/>
      <c r="J90" s="139"/>
      <c r="K90" s="139"/>
      <c r="M90" s="136"/>
      <c r="N90" s="40"/>
    </row>
    <row r="91" spans="1:22" x14ac:dyDescent="0.25">
      <c r="B91" s="33"/>
      <c r="C91" s="40"/>
      <c r="D91" s="139"/>
      <c r="E91" s="139"/>
      <c r="F91" s="139"/>
      <c r="G91" s="139"/>
      <c r="H91" s="139"/>
      <c r="I91" s="139"/>
      <c r="J91" s="139"/>
      <c r="K91" s="139"/>
      <c r="M91" s="136"/>
      <c r="N91" s="40"/>
    </row>
    <row r="92" spans="1:22" x14ac:dyDescent="0.25">
      <c r="B92" s="33"/>
      <c r="C92" s="40"/>
      <c r="D92" s="139"/>
      <c r="E92" s="139"/>
      <c r="F92" s="139"/>
      <c r="G92" s="139"/>
      <c r="H92" s="139"/>
      <c r="I92" s="139"/>
      <c r="J92" s="139"/>
      <c r="K92" s="139"/>
      <c r="M92" s="136"/>
      <c r="N92" s="40"/>
    </row>
    <row r="93" spans="1:22" x14ac:dyDescent="0.25">
      <c r="B93" s="33"/>
      <c r="C93" s="40"/>
      <c r="D93" s="139"/>
      <c r="E93" s="139"/>
      <c r="F93" s="139"/>
      <c r="G93" s="139"/>
      <c r="H93" s="139"/>
      <c r="I93" s="139"/>
      <c r="J93" s="139"/>
      <c r="K93" s="139"/>
      <c r="M93" s="136"/>
      <c r="N93" s="40"/>
    </row>
    <row r="94" spans="1:22" x14ac:dyDescent="0.25">
      <c r="B94" s="33"/>
      <c r="C94" s="40"/>
      <c r="D94" s="139"/>
      <c r="E94" s="139"/>
      <c r="F94" s="139"/>
      <c r="G94" s="139"/>
      <c r="H94" s="139"/>
      <c r="I94" s="139"/>
      <c r="J94" s="139"/>
      <c r="K94" s="139"/>
      <c r="M94" s="136"/>
      <c r="N94" s="40"/>
    </row>
    <row r="95" spans="1:22" x14ac:dyDescent="0.25">
      <c r="B95" s="33"/>
      <c r="C95" s="40"/>
      <c r="D95" s="139"/>
      <c r="E95" s="139"/>
      <c r="F95" s="139"/>
      <c r="G95" s="139"/>
      <c r="H95" s="139"/>
      <c r="I95" s="139"/>
      <c r="J95" s="139"/>
      <c r="K95" s="139"/>
      <c r="M95" s="136"/>
      <c r="N95" s="40"/>
    </row>
    <row r="96" spans="1:22" x14ac:dyDescent="0.25">
      <c r="B96" s="33"/>
      <c r="C96" s="40"/>
      <c r="D96" s="139"/>
      <c r="E96" s="139"/>
      <c r="F96" s="139"/>
      <c r="G96" s="139"/>
      <c r="H96" s="139"/>
      <c r="I96" s="139"/>
      <c r="J96" s="139"/>
      <c r="K96" s="139"/>
      <c r="M96" s="136"/>
      <c r="N96" s="40"/>
    </row>
    <row r="97" spans="2:14" x14ac:dyDescent="0.25">
      <c r="B97" s="33"/>
      <c r="C97" s="40"/>
      <c r="D97" s="139"/>
      <c r="E97" s="139"/>
      <c r="F97" s="139"/>
      <c r="G97" s="139"/>
      <c r="H97" s="139"/>
      <c r="I97" s="139"/>
      <c r="J97" s="139"/>
      <c r="K97" s="139"/>
      <c r="M97" s="136"/>
      <c r="N97" s="40"/>
    </row>
    <row r="98" spans="2:14" x14ac:dyDescent="0.25">
      <c r="B98" s="33"/>
      <c r="C98" s="40"/>
      <c r="D98" s="139"/>
      <c r="E98" s="139"/>
      <c r="F98" s="139"/>
      <c r="G98" s="139"/>
      <c r="H98" s="139"/>
      <c r="I98" s="139"/>
      <c r="J98" s="139"/>
      <c r="K98" s="139"/>
      <c r="M98" s="136"/>
      <c r="N98" s="40"/>
    </row>
    <row r="99" spans="2:14" x14ac:dyDescent="0.25">
      <c r="B99" s="33"/>
      <c r="C99" s="40"/>
      <c r="D99" s="139"/>
      <c r="E99" s="139"/>
      <c r="F99" s="139"/>
      <c r="G99" s="139"/>
      <c r="H99" s="139"/>
      <c r="I99" s="139"/>
      <c r="J99" s="139"/>
      <c r="K99" s="139"/>
      <c r="M99" s="136"/>
      <c r="N99" s="40"/>
    </row>
    <row r="100" spans="2:14" x14ac:dyDescent="0.25">
      <c r="B100" s="33"/>
      <c r="C100" s="40"/>
      <c r="D100" s="139"/>
      <c r="E100" s="139"/>
      <c r="F100" s="139"/>
      <c r="G100" s="139"/>
      <c r="H100" s="139"/>
      <c r="I100" s="139"/>
      <c r="J100" s="139"/>
      <c r="K100" s="139"/>
      <c r="M100" s="136"/>
      <c r="N100" s="40"/>
    </row>
    <row r="101" spans="2:14" x14ac:dyDescent="0.25">
      <c r="B101" s="33"/>
      <c r="C101" s="40"/>
      <c r="D101" s="139"/>
      <c r="E101" s="139"/>
      <c r="F101" s="139"/>
      <c r="G101" s="139"/>
      <c r="H101" s="139"/>
      <c r="I101" s="139"/>
      <c r="J101" s="139"/>
      <c r="K101" s="139"/>
      <c r="M101" s="136"/>
      <c r="N101" s="40"/>
    </row>
    <row r="102" spans="2:14" x14ac:dyDescent="0.25">
      <c r="B102" s="33"/>
      <c r="C102" s="40"/>
      <c r="D102" s="139"/>
      <c r="E102" s="139"/>
      <c r="F102" s="139"/>
      <c r="G102" s="139"/>
      <c r="H102" s="139"/>
      <c r="I102" s="139"/>
      <c r="J102" s="139"/>
      <c r="K102" s="139"/>
      <c r="M102" s="136"/>
      <c r="N102" s="40"/>
    </row>
    <row r="103" spans="2:14" x14ac:dyDescent="0.25">
      <c r="B103" s="33"/>
      <c r="C103" s="40"/>
      <c r="D103" s="139"/>
      <c r="E103" s="139"/>
      <c r="F103" s="139"/>
      <c r="G103" s="139"/>
      <c r="H103" s="139"/>
      <c r="I103" s="139"/>
      <c r="J103" s="139"/>
      <c r="K103" s="139"/>
      <c r="M103" s="136"/>
      <c r="N103" s="40"/>
    </row>
    <row r="104" spans="2:14" x14ac:dyDescent="0.25">
      <c r="B104" s="33"/>
      <c r="C104" s="40"/>
      <c r="D104" s="139"/>
      <c r="E104" s="139"/>
      <c r="F104" s="139"/>
      <c r="G104" s="139"/>
      <c r="H104" s="139"/>
      <c r="I104" s="139"/>
      <c r="J104" s="139"/>
      <c r="K104" s="139"/>
      <c r="M104" s="136"/>
      <c r="N104" s="40"/>
    </row>
    <row r="105" spans="2:14" x14ac:dyDescent="0.25">
      <c r="B105" s="33"/>
      <c r="C105" s="40"/>
      <c r="D105" s="139"/>
      <c r="E105" s="139"/>
      <c r="F105" s="139"/>
      <c r="G105" s="139"/>
      <c r="H105" s="139"/>
      <c r="I105" s="139"/>
      <c r="J105" s="139"/>
      <c r="K105" s="139"/>
      <c r="M105" s="136"/>
      <c r="N105" s="40"/>
    </row>
    <row r="106" spans="2:14" x14ac:dyDescent="0.25">
      <c r="B106" s="33"/>
      <c r="C106" s="40"/>
      <c r="D106" s="139"/>
      <c r="E106" s="139"/>
      <c r="F106" s="139"/>
      <c r="G106" s="139"/>
      <c r="H106" s="139"/>
      <c r="I106" s="139"/>
      <c r="J106" s="139"/>
      <c r="K106" s="139"/>
      <c r="M106" s="136"/>
      <c r="N106" s="40"/>
    </row>
    <row r="107" spans="2:14" x14ac:dyDescent="0.25">
      <c r="B107" s="33"/>
      <c r="C107" s="40"/>
      <c r="D107" s="139"/>
      <c r="E107" s="139"/>
      <c r="F107" s="139"/>
      <c r="G107" s="139"/>
      <c r="H107" s="139"/>
      <c r="I107" s="139"/>
      <c r="J107" s="139"/>
      <c r="K107" s="139"/>
      <c r="M107" s="136"/>
      <c r="N107" s="40"/>
    </row>
    <row r="108" spans="2:14" x14ac:dyDescent="0.25">
      <c r="B108" s="33"/>
      <c r="C108" s="40"/>
      <c r="D108" s="139"/>
      <c r="E108" s="139"/>
      <c r="F108" s="139"/>
      <c r="G108" s="139"/>
      <c r="H108" s="139"/>
      <c r="I108" s="139"/>
      <c r="J108" s="139"/>
      <c r="K108" s="139"/>
      <c r="M108" s="136"/>
      <c r="N108" s="40"/>
    </row>
    <row r="109" spans="2:14" x14ac:dyDescent="0.25">
      <c r="B109" s="33"/>
      <c r="C109" s="40"/>
      <c r="D109" s="139"/>
      <c r="E109" s="139"/>
      <c r="F109" s="139"/>
      <c r="G109" s="139"/>
      <c r="H109" s="139"/>
      <c r="I109" s="139"/>
      <c r="J109" s="139"/>
      <c r="K109" s="139"/>
      <c r="M109" s="136"/>
      <c r="N109" s="40"/>
    </row>
    <row r="110" spans="2:14" x14ac:dyDescent="0.25">
      <c r="B110" s="33"/>
      <c r="C110" s="40"/>
      <c r="D110" s="139"/>
      <c r="E110" s="139"/>
      <c r="F110" s="139"/>
      <c r="G110" s="139"/>
      <c r="H110" s="139"/>
      <c r="I110" s="139"/>
      <c r="J110" s="139"/>
      <c r="K110" s="139"/>
      <c r="M110" s="136"/>
      <c r="N110" s="40"/>
    </row>
    <row r="111" spans="2:14" x14ac:dyDescent="0.25">
      <c r="B111" s="33"/>
      <c r="C111" s="40"/>
      <c r="D111" s="139"/>
      <c r="E111" s="139"/>
      <c r="F111" s="139"/>
      <c r="G111" s="139"/>
      <c r="H111" s="139"/>
      <c r="I111" s="139"/>
      <c r="J111" s="139"/>
      <c r="K111" s="139"/>
      <c r="M111" s="136"/>
      <c r="N111" s="40"/>
    </row>
    <row r="112" spans="2:14" x14ac:dyDescent="0.25">
      <c r="B112" s="33"/>
      <c r="C112" s="40"/>
      <c r="D112" s="139"/>
      <c r="E112" s="139"/>
      <c r="F112" s="139"/>
      <c r="G112" s="139"/>
      <c r="H112" s="139"/>
      <c r="I112" s="139"/>
      <c r="J112" s="139"/>
      <c r="K112" s="139"/>
      <c r="M112" s="136"/>
      <c r="N112" s="40"/>
    </row>
    <row r="113" spans="1:22" x14ac:dyDescent="0.25">
      <c r="B113" s="33"/>
      <c r="C113" s="40"/>
      <c r="D113" s="139"/>
      <c r="E113" s="139"/>
      <c r="F113" s="139"/>
      <c r="G113" s="139"/>
      <c r="H113" s="139"/>
      <c r="I113" s="139"/>
      <c r="J113" s="139"/>
      <c r="K113" s="139"/>
      <c r="M113" s="136"/>
      <c r="N113" s="40"/>
    </row>
    <row r="114" spans="1:22" x14ac:dyDescent="0.25">
      <c r="F114" s="104"/>
    </row>
    <row r="115" spans="1:22" ht="23.25" x14ac:dyDescent="0.35">
      <c r="A115" s="156" t="s">
        <v>73</v>
      </c>
      <c r="B115" s="156"/>
      <c r="C115" s="156"/>
      <c r="D115" s="156"/>
      <c r="E115" s="156"/>
      <c r="F115" s="156"/>
      <c r="G115" s="156"/>
      <c r="H115" s="156"/>
      <c r="I115" s="156"/>
      <c r="J115" s="156"/>
      <c r="K115" s="156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</row>
    <row r="118" spans="1:22" x14ac:dyDescent="0.25">
      <c r="B118" s="118" t="s">
        <v>2</v>
      </c>
      <c r="C118" s="118" t="s">
        <v>61</v>
      </c>
      <c r="D118" s="118" t="s">
        <v>63</v>
      </c>
      <c r="E118" s="118" t="s">
        <v>65</v>
      </c>
      <c r="F118" s="118" t="s">
        <v>67</v>
      </c>
      <c r="G118" s="118" t="s">
        <v>69</v>
      </c>
      <c r="H118" s="118" t="s">
        <v>110</v>
      </c>
      <c r="I118" s="118" t="s">
        <v>112</v>
      </c>
      <c r="J118" s="118" t="s">
        <v>114</v>
      </c>
      <c r="K118" s="118" t="s">
        <v>71</v>
      </c>
    </row>
    <row r="119" spans="1:22" x14ac:dyDescent="0.25">
      <c r="B119" s="149" t="s">
        <v>74</v>
      </c>
      <c r="C119" s="149">
        <v>0.5</v>
      </c>
      <c r="D119" s="64" t="s">
        <v>75</v>
      </c>
      <c r="E119" s="64" t="s">
        <v>75</v>
      </c>
      <c r="F119" s="149">
        <v>1</v>
      </c>
      <c r="G119" s="64" t="s">
        <v>75</v>
      </c>
      <c r="H119" s="149">
        <v>0.5</v>
      </c>
      <c r="I119" s="64" t="s">
        <v>75</v>
      </c>
      <c r="J119" s="64" t="s">
        <v>75</v>
      </c>
      <c r="K119" s="127">
        <f>SUM(C119:J119)</f>
        <v>2</v>
      </c>
    </row>
    <row r="120" spans="1:22" x14ac:dyDescent="0.25">
      <c r="B120" s="149" t="s">
        <v>76</v>
      </c>
      <c r="C120" s="149">
        <v>0.27777777777777779</v>
      </c>
      <c r="D120" s="149">
        <v>0.16666666666666671</v>
      </c>
      <c r="E120" s="149">
        <v>0.22222222222222221</v>
      </c>
      <c r="F120" s="149">
        <v>0.5</v>
      </c>
      <c r="G120" s="149">
        <v>0.22222222222222221</v>
      </c>
      <c r="H120" s="149">
        <v>0.1111111111111111</v>
      </c>
      <c r="I120" s="149">
        <v>0.33333333333333331</v>
      </c>
      <c r="J120" s="64" t="s">
        <v>75</v>
      </c>
      <c r="K120" s="127">
        <f>SUM(C120:J120)</f>
        <v>1.8333333333333333</v>
      </c>
    </row>
    <row r="121" spans="1:22" x14ac:dyDescent="0.25">
      <c r="B121" s="149" t="s">
        <v>77</v>
      </c>
      <c r="C121" s="149">
        <v>0.31802120141342749</v>
      </c>
      <c r="D121" s="149">
        <v>0.20141342756183739</v>
      </c>
      <c r="E121" s="149">
        <v>0.1236749116607774</v>
      </c>
      <c r="F121" s="149">
        <v>0.36042402826855119</v>
      </c>
      <c r="G121" s="149">
        <v>0.2143698468786808</v>
      </c>
      <c r="H121" s="149">
        <v>0.3462897526501767</v>
      </c>
      <c r="I121" s="149">
        <v>0.2956419316843345</v>
      </c>
      <c r="J121" s="149">
        <v>3.0624263839811539E-2</v>
      </c>
      <c r="K121" s="127">
        <f>SUM(C121:J121)</f>
        <v>1.8904593639575971</v>
      </c>
    </row>
    <row r="122" spans="1:22" x14ac:dyDescent="0.25">
      <c r="B122" s="149" t="s">
        <v>78</v>
      </c>
      <c r="C122" s="149">
        <v>0.22222222222222221</v>
      </c>
      <c r="D122" s="149">
        <v>0.22222222222222221</v>
      </c>
      <c r="E122" s="149">
        <v>0.1111111111111111</v>
      </c>
      <c r="F122" s="149">
        <v>0.33333333333333331</v>
      </c>
      <c r="G122" s="149">
        <v>0.33333333333333331</v>
      </c>
      <c r="H122" s="149">
        <v>0.22222222222222221</v>
      </c>
      <c r="I122" s="149">
        <v>0.1111111111111111</v>
      </c>
      <c r="J122" s="149">
        <v>0.1111111111111111</v>
      </c>
      <c r="K122" s="127">
        <f>SUM(C122:J122)</f>
        <v>1.6666666666666665</v>
      </c>
    </row>
    <row r="123" spans="1:22" x14ac:dyDescent="0.25">
      <c r="B123" s="150" t="s">
        <v>252</v>
      </c>
      <c r="C123" s="151"/>
      <c r="D123" s="104"/>
      <c r="E123" s="104"/>
      <c r="F123" s="104"/>
      <c r="G123" s="104"/>
      <c r="H123" s="104"/>
      <c r="I123" s="104"/>
      <c r="J123" s="104"/>
      <c r="K123" s="104"/>
    </row>
    <row r="124" spans="1:22" x14ac:dyDescent="0.25">
      <c r="B124" s="104"/>
      <c r="C124" s="151"/>
      <c r="D124" s="104"/>
      <c r="E124" s="104"/>
      <c r="F124" s="104"/>
      <c r="G124" s="104"/>
      <c r="H124" s="104"/>
      <c r="I124" s="104"/>
      <c r="J124" s="104"/>
      <c r="K124" s="104"/>
    </row>
    <row r="125" spans="1:22" ht="23.25" x14ac:dyDescent="0.35">
      <c r="A125" s="156" t="s">
        <v>79</v>
      </c>
      <c r="B125" s="156"/>
      <c r="C125" s="156"/>
      <c r="D125" s="156"/>
      <c r="E125" s="156"/>
      <c r="F125" s="156"/>
      <c r="G125" s="156"/>
      <c r="H125" s="156"/>
      <c r="I125" s="156"/>
      <c r="J125" s="156"/>
      <c r="K125" s="156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</row>
    <row r="126" spans="1:22" x14ac:dyDescent="0.25">
      <c r="B126" s="104"/>
      <c r="C126" s="151"/>
      <c r="D126" s="104"/>
      <c r="E126" s="104"/>
      <c r="F126" s="104"/>
      <c r="G126" s="104"/>
      <c r="H126" s="104"/>
      <c r="I126" s="104"/>
      <c r="J126" s="104"/>
      <c r="K126" s="104"/>
    </row>
    <row r="127" spans="1:22" x14ac:dyDescent="0.25">
      <c r="B127" s="104"/>
      <c r="C127" s="151"/>
      <c r="D127" s="104"/>
      <c r="E127" s="104"/>
      <c r="F127" s="104"/>
      <c r="G127" s="104"/>
      <c r="H127" s="104"/>
      <c r="I127" s="104"/>
      <c r="J127" s="104"/>
      <c r="K127" s="104"/>
    </row>
    <row r="128" spans="1:22" x14ac:dyDescent="0.25">
      <c r="B128" s="118" t="s">
        <v>3</v>
      </c>
      <c r="C128" s="118" t="s">
        <v>61</v>
      </c>
      <c r="D128" s="118" t="s">
        <v>63</v>
      </c>
      <c r="E128" s="118" t="s">
        <v>65</v>
      </c>
      <c r="F128" s="118" t="s">
        <v>67</v>
      </c>
      <c r="G128" s="118" t="s">
        <v>69</v>
      </c>
      <c r="H128" s="118" t="s">
        <v>110</v>
      </c>
      <c r="I128" s="118" t="s">
        <v>112</v>
      </c>
      <c r="J128" s="118" t="s">
        <v>114</v>
      </c>
      <c r="K128" s="118" t="s">
        <v>71</v>
      </c>
    </row>
    <row r="129" spans="2:11" x14ac:dyDescent="0.25">
      <c r="B129" s="38" t="s">
        <v>80</v>
      </c>
      <c r="C129" s="64">
        <v>0.2</v>
      </c>
      <c r="D129" s="64">
        <v>0.2</v>
      </c>
      <c r="E129" s="64">
        <v>0.2</v>
      </c>
      <c r="F129" s="64">
        <v>0.2</v>
      </c>
      <c r="G129" s="64">
        <v>0.2</v>
      </c>
      <c r="H129" s="64">
        <v>0.2</v>
      </c>
      <c r="I129" s="64">
        <v>0.4</v>
      </c>
      <c r="J129" s="64" t="s">
        <v>75</v>
      </c>
      <c r="K129" s="64">
        <f t="shared" ref="K129:K143" si="0">SUM(C129:J129)</f>
        <v>1.6</v>
      </c>
    </row>
    <row r="130" spans="2:11" x14ac:dyDescent="0.25">
      <c r="B130" s="38" t="s">
        <v>81</v>
      </c>
      <c r="C130" s="64">
        <v>0.31578947368421051</v>
      </c>
      <c r="D130" s="64">
        <v>0.2046783625730994</v>
      </c>
      <c r="E130" s="64">
        <v>0.10526315789473679</v>
      </c>
      <c r="F130" s="64">
        <v>0.32163742690058478</v>
      </c>
      <c r="G130" s="64">
        <v>0.28654970760233922</v>
      </c>
      <c r="H130" s="64">
        <v>0.35672514619883039</v>
      </c>
      <c r="I130" s="64">
        <v>0.33918128654970758</v>
      </c>
      <c r="J130" s="64">
        <v>2.3391812865497071E-2</v>
      </c>
      <c r="K130" s="64">
        <f t="shared" si="0"/>
        <v>1.9532163742690056</v>
      </c>
    </row>
    <row r="131" spans="2:11" x14ac:dyDescent="0.25">
      <c r="B131" s="38" t="s">
        <v>82</v>
      </c>
      <c r="C131" s="64">
        <v>0.2</v>
      </c>
      <c r="D131" s="64">
        <v>0.2</v>
      </c>
      <c r="E131" s="64">
        <v>0.4</v>
      </c>
      <c r="F131" s="64">
        <v>1</v>
      </c>
      <c r="G131" s="64">
        <v>0.6</v>
      </c>
      <c r="H131" s="64">
        <v>0.2</v>
      </c>
      <c r="I131" s="64">
        <v>0.6</v>
      </c>
      <c r="J131" s="64" t="s">
        <v>75</v>
      </c>
      <c r="K131" s="64">
        <f t="shared" si="0"/>
        <v>3.2</v>
      </c>
    </row>
    <row r="132" spans="2:11" x14ac:dyDescent="0.25">
      <c r="B132" s="38" t="s">
        <v>83</v>
      </c>
      <c r="C132" s="64">
        <v>0.5</v>
      </c>
      <c r="D132" s="64" t="s">
        <v>75</v>
      </c>
      <c r="E132" s="64" t="s">
        <v>75</v>
      </c>
      <c r="F132" s="64">
        <v>1</v>
      </c>
      <c r="G132" s="64" t="s">
        <v>75</v>
      </c>
      <c r="H132" s="64" t="s">
        <v>75</v>
      </c>
      <c r="I132" s="64" t="s">
        <v>75</v>
      </c>
      <c r="J132" s="64" t="s">
        <v>75</v>
      </c>
      <c r="K132" s="64">
        <f t="shared" si="0"/>
        <v>1.5</v>
      </c>
    </row>
    <row r="133" spans="2:11" x14ac:dyDescent="0.25">
      <c r="B133" s="38" t="s">
        <v>84</v>
      </c>
      <c r="C133" s="64">
        <v>0.30882352941176472</v>
      </c>
      <c r="D133" s="64">
        <v>0.17156862745098039</v>
      </c>
      <c r="E133" s="64">
        <v>9.8039215686274508E-2</v>
      </c>
      <c r="F133" s="64">
        <v>0.35784313725490202</v>
      </c>
      <c r="G133" s="64">
        <v>0.20098039215686281</v>
      </c>
      <c r="H133" s="64">
        <v>0.28431372549019612</v>
      </c>
      <c r="I133" s="64">
        <v>0.29901960784313719</v>
      </c>
      <c r="J133" s="64">
        <v>3.9215686274509803E-2</v>
      </c>
      <c r="K133" s="64">
        <f t="shared" si="0"/>
        <v>1.7598039215686276</v>
      </c>
    </row>
    <row r="134" spans="2:11" x14ac:dyDescent="0.25">
      <c r="B134" s="38" t="s">
        <v>85</v>
      </c>
      <c r="C134" s="64">
        <v>0.33333333333333331</v>
      </c>
      <c r="D134" s="64">
        <v>0.33333333333333331</v>
      </c>
      <c r="E134" s="64" t="s">
        <v>75</v>
      </c>
      <c r="F134" s="64">
        <v>0.33333333333333331</v>
      </c>
      <c r="G134" s="64">
        <v>0.33333333333333331</v>
      </c>
      <c r="H134" s="64">
        <v>0.33333333333333331</v>
      </c>
      <c r="I134" s="64">
        <v>0.33333333333333331</v>
      </c>
      <c r="J134" s="64" t="s">
        <v>75</v>
      </c>
      <c r="K134" s="64">
        <f t="shared" si="0"/>
        <v>1.9999999999999998</v>
      </c>
    </row>
    <row r="135" spans="2:11" x14ac:dyDescent="0.25">
      <c r="B135" s="38" t="s">
        <v>86</v>
      </c>
      <c r="C135" s="64">
        <v>0.25925925925925919</v>
      </c>
      <c r="D135" s="64">
        <v>0.23456790123456789</v>
      </c>
      <c r="E135" s="64">
        <v>0.19753086419753091</v>
      </c>
      <c r="F135" s="64">
        <v>0.43209876543209869</v>
      </c>
      <c r="G135" s="64">
        <v>0.16049382716049379</v>
      </c>
      <c r="H135" s="64">
        <v>0.38271604938271597</v>
      </c>
      <c r="I135" s="64">
        <v>0.32098765432098758</v>
      </c>
      <c r="J135" s="64">
        <v>1.234567901234568E-2</v>
      </c>
      <c r="K135" s="64">
        <f t="shared" si="0"/>
        <v>1.9999999999999998</v>
      </c>
    </row>
    <row r="136" spans="2:11" x14ac:dyDescent="0.25">
      <c r="B136" s="38" t="s">
        <v>87</v>
      </c>
      <c r="C136" s="64">
        <v>0.36206896551724138</v>
      </c>
      <c r="D136" s="64">
        <v>0.22413793103448279</v>
      </c>
      <c r="E136" s="64">
        <v>0.16379310344827591</v>
      </c>
      <c r="F136" s="64">
        <v>0.37068965517241381</v>
      </c>
      <c r="G136" s="64">
        <v>0.2413793103448276</v>
      </c>
      <c r="H136" s="64">
        <v>0.38793103448275862</v>
      </c>
      <c r="I136" s="64">
        <v>0.25</v>
      </c>
      <c r="J136" s="64">
        <v>3.4482758620689648E-2</v>
      </c>
      <c r="K136" s="64">
        <f t="shared" si="0"/>
        <v>2.0344827586206895</v>
      </c>
    </row>
    <row r="137" spans="2:11" x14ac:dyDescent="0.25">
      <c r="B137" s="38" t="s">
        <v>88</v>
      </c>
      <c r="C137" s="64">
        <v>0.5</v>
      </c>
      <c r="D137" s="64" t="s">
        <v>75</v>
      </c>
      <c r="E137" s="64">
        <v>0.25</v>
      </c>
      <c r="F137" s="64" t="s">
        <v>75</v>
      </c>
      <c r="G137" s="64" t="s">
        <v>75</v>
      </c>
      <c r="H137" s="64" t="s">
        <v>75</v>
      </c>
      <c r="I137" s="64">
        <v>0.25</v>
      </c>
      <c r="J137" s="64" t="s">
        <v>75</v>
      </c>
      <c r="K137" s="64">
        <f t="shared" si="0"/>
        <v>1</v>
      </c>
    </row>
    <row r="138" spans="2:11" x14ac:dyDescent="0.25">
      <c r="B138" s="38" t="s">
        <v>89</v>
      </c>
      <c r="C138" s="64">
        <v>0.27272727272727271</v>
      </c>
      <c r="D138" s="64">
        <v>0.22727272727272729</v>
      </c>
      <c r="E138" s="64">
        <v>4.5454545454545463E-2</v>
      </c>
      <c r="F138" s="64">
        <v>0.45454545454545447</v>
      </c>
      <c r="G138" s="64">
        <v>0.1818181818181818</v>
      </c>
      <c r="H138" s="64">
        <v>0.31818181818181818</v>
      </c>
      <c r="I138" s="64">
        <v>0.1818181818181818</v>
      </c>
      <c r="J138" s="64" t="s">
        <v>75</v>
      </c>
      <c r="K138" s="64">
        <f t="shared" si="0"/>
        <v>1.6818181818181817</v>
      </c>
    </row>
    <row r="139" spans="2:11" x14ac:dyDescent="0.25">
      <c r="B139" s="38" t="s">
        <v>90</v>
      </c>
      <c r="C139" s="64">
        <v>0.39534883720930231</v>
      </c>
      <c r="D139" s="64">
        <v>0.19379844961240311</v>
      </c>
      <c r="E139" s="64">
        <v>0.124031007751938</v>
      </c>
      <c r="F139" s="64">
        <v>0.36434108527131781</v>
      </c>
      <c r="G139" s="64">
        <v>0.24031007751937991</v>
      </c>
      <c r="H139" s="64">
        <v>0.33333333333333331</v>
      </c>
      <c r="I139" s="64">
        <v>0.32558139534883718</v>
      </c>
      <c r="J139" s="64">
        <v>5.4263565891472867E-2</v>
      </c>
      <c r="K139" s="64">
        <f t="shared" si="0"/>
        <v>2.0310077519379841</v>
      </c>
    </row>
    <row r="140" spans="2:11" x14ac:dyDescent="0.25">
      <c r="B140" s="38" t="s">
        <v>30</v>
      </c>
      <c r="C140" s="64">
        <v>0.5</v>
      </c>
      <c r="D140" s="64" t="s">
        <v>75</v>
      </c>
      <c r="E140" s="64" t="s">
        <v>75</v>
      </c>
      <c r="F140" s="64">
        <v>1</v>
      </c>
      <c r="G140" s="64" t="s">
        <v>75</v>
      </c>
      <c r="H140" s="64">
        <v>0.5</v>
      </c>
      <c r="I140" s="64" t="s">
        <v>75</v>
      </c>
      <c r="J140" s="64" t="s">
        <v>75</v>
      </c>
      <c r="K140" s="64">
        <f t="shared" si="0"/>
        <v>2</v>
      </c>
    </row>
    <row r="141" spans="2:11" x14ac:dyDescent="0.25">
      <c r="B141" s="38" t="s">
        <v>32</v>
      </c>
      <c r="C141" s="64"/>
      <c r="D141" s="64">
        <v>0.2</v>
      </c>
      <c r="E141" s="64">
        <v>0.2</v>
      </c>
      <c r="F141" s="64">
        <v>0.4</v>
      </c>
      <c r="G141" s="64">
        <v>0.4</v>
      </c>
      <c r="H141" s="64">
        <v>0.2</v>
      </c>
      <c r="I141" s="64" t="s">
        <v>75</v>
      </c>
      <c r="J141" s="64">
        <v>0.2</v>
      </c>
      <c r="K141" s="64">
        <f t="shared" si="0"/>
        <v>1.6</v>
      </c>
    </row>
    <row r="142" spans="2:11" x14ac:dyDescent="0.25">
      <c r="B142" s="38" t="s">
        <v>35</v>
      </c>
      <c r="C142" s="64">
        <v>0.24</v>
      </c>
      <c r="D142" s="64">
        <v>0.21333333333333329</v>
      </c>
      <c r="E142" s="64">
        <v>0.1466666666666667</v>
      </c>
      <c r="F142" s="64">
        <v>0.41333333333333327</v>
      </c>
      <c r="G142" s="64">
        <v>0.1866666666666667</v>
      </c>
      <c r="H142" s="64">
        <v>0.36</v>
      </c>
      <c r="I142" s="64">
        <v>0.24</v>
      </c>
      <c r="J142" s="64">
        <v>1.3333333333333331E-2</v>
      </c>
      <c r="K142" s="64">
        <f t="shared" si="0"/>
        <v>1.8133333333333335</v>
      </c>
    </row>
    <row r="143" spans="2:11" x14ac:dyDescent="0.25">
      <c r="B143" s="38" t="s">
        <v>45</v>
      </c>
      <c r="C143" s="64">
        <v>0.29411764705882348</v>
      </c>
      <c r="D143" s="64">
        <v>0.19607843137254899</v>
      </c>
      <c r="E143" s="64">
        <v>7.8431372549019607E-2</v>
      </c>
      <c r="F143" s="64">
        <v>0.23529411764705879</v>
      </c>
      <c r="G143" s="64">
        <v>3.9215686274509803E-2</v>
      </c>
      <c r="H143" s="64">
        <v>0.43137254901960792</v>
      </c>
      <c r="I143" s="64">
        <v>0.25490196078431371</v>
      </c>
      <c r="J143" s="64">
        <v>1.9607843137254902E-2</v>
      </c>
      <c r="K143" s="64">
        <f t="shared" si="0"/>
        <v>1.5490196078431371</v>
      </c>
    </row>
    <row r="144" spans="2:11" x14ac:dyDescent="0.25">
      <c r="B144" s="124" t="s">
        <v>91</v>
      </c>
    </row>
    <row r="145" spans="2:2" x14ac:dyDescent="0.25">
      <c r="B145" s="150" t="s">
        <v>252</v>
      </c>
    </row>
  </sheetData>
  <sheetProtection algorithmName="SHA-512" hashValue="Ef9uP7lHNU7TZcqSABZmQyp/ec/NOxSkKqL/3/ERwdUZfNaMQzy8TzaR0QNKEj/bPIeoJLnHDMtJZIZRV0kZRg==" saltValue="90p7Fsder2ZbOgL24o5f8Q==" spinCount="100000" sheet="1" objects="1" scenarios="1"/>
  <mergeCells count="7">
    <mergeCell ref="A125:V125"/>
    <mergeCell ref="A8:V8"/>
    <mergeCell ref="A11:V11"/>
    <mergeCell ref="A42:V42"/>
    <mergeCell ref="A51:V51"/>
    <mergeCell ref="A73:V73"/>
    <mergeCell ref="A115:V11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89B06-4BDD-4122-ADC7-75D3EE279B04}">
  <dimension ref="A1:F43"/>
  <sheetViews>
    <sheetView workbookViewId="0">
      <selection activeCell="B16" sqref="B16"/>
    </sheetView>
  </sheetViews>
  <sheetFormatPr defaultRowHeight="15" x14ac:dyDescent="0.25"/>
  <cols>
    <col min="1" max="1" width="47.85546875" style="2" bestFit="1" customWidth="1"/>
    <col min="2" max="2" width="65.7109375" style="2" customWidth="1"/>
    <col min="3" max="3" width="10.42578125" style="2" customWidth="1"/>
    <col min="4" max="4" width="10.7109375" style="2" customWidth="1"/>
    <col min="5" max="5" width="13.85546875" style="2" bestFit="1" customWidth="1"/>
    <col min="6" max="6" width="18.7109375" style="2" bestFit="1" customWidth="1"/>
    <col min="7" max="16384" width="9.140625" style="2"/>
  </cols>
  <sheetData>
    <row r="1" spans="1:6" s="6" customFormat="1" ht="21" x14ac:dyDescent="0.25">
      <c r="A1" s="5"/>
      <c r="B1" s="5"/>
      <c r="C1" s="5"/>
      <c r="D1" s="5"/>
      <c r="E1" s="5"/>
      <c r="F1" s="5"/>
    </row>
    <row r="2" spans="1:6" s="6" customFormat="1" ht="26.25" x14ac:dyDescent="0.25">
      <c r="A2" s="7"/>
      <c r="B2" s="8"/>
      <c r="C2" s="7"/>
      <c r="D2" s="7"/>
      <c r="E2" s="7"/>
      <c r="F2" s="7"/>
    </row>
    <row r="3" spans="1:6" s="6" customFormat="1" ht="21" x14ac:dyDescent="0.25">
      <c r="A3" s="9"/>
      <c r="B3" s="9"/>
      <c r="C3" s="9"/>
      <c r="D3" s="9"/>
      <c r="E3" s="9"/>
      <c r="F3" s="9"/>
    </row>
    <row r="4" spans="1:6" ht="15" customHeight="1" x14ac:dyDescent="0.25">
      <c r="A4" s="10"/>
      <c r="B4" s="10"/>
      <c r="C4" s="10"/>
      <c r="D4" s="10"/>
    </row>
    <row r="5" spans="1:6" ht="21" x14ac:dyDescent="0.25">
      <c r="A5" s="152" t="s">
        <v>1</v>
      </c>
      <c r="B5" s="152"/>
      <c r="C5" s="152"/>
      <c r="D5" s="152"/>
      <c r="E5" s="152"/>
      <c r="F5" s="152"/>
    </row>
    <row r="6" spans="1:6" ht="21" x14ac:dyDescent="0.35">
      <c r="A6" s="11"/>
      <c r="B6" s="11"/>
      <c r="C6" s="11"/>
      <c r="D6" s="11"/>
    </row>
    <row r="7" spans="1:6" ht="30" x14ac:dyDescent="0.25">
      <c r="A7" s="12" t="s">
        <v>2</v>
      </c>
      <c r="B7" s="12" t="s">
        <v>3</v>
      </c>
      <c r="C7" s="13" t="s">
        <v>4</v>
      </c>
      <c r="D7" s="13" t="s">
        <v>5</v>
      </c>
      <c r="E7" s="14" t="s">
        <v>6</v>
      </c>
      <c r="F7" s="14" t="s">
        <v>7</v>
      </c>
    </row>
    <row r="8" spans="1:6" ht="15" customHeight="1" x14ac:dyDescent="0.25">
      <c r="A8" s="15" t="s">
        <v>8</v>
      </c>
      <c r="B8" s="15" t="s">
        <v>9</v>
      </c>
      <c r="C8" s="15">
        <v>5531</v>
      </c>
      <c r="D8" s="15">
        <v>109</v>
      </c>
      <c r="E8" s="15">
        <v>5</v>
      </c>
      <c r="F8" s="16">
        <v>4.5871559633027525E-2</v>
      </c>
    </row>
    <row r="9" spans="1:6" x14ac:dyDescent="0.25">
      <c r="A9" s="15" t="s">
        <v>10</v>
      </c>
      <c r="B9" s="15" t="s">
        <v>11</v>
      </c>
      <c r="C9" s="15">
        <v>5862</v>
      </c>
      <c r="D9" s="15">
        <v>993</v>
      </c>
      <c r="E9" s="15">
        <v>172</v>
      </c>
      <c r="F9" s="16">
        <v>0.17321248741188319</v>
      </c>
    </row>
    <row r="10" spans="1:6" x14ac:dyDescent="0.25">
      <c r="A10" s="15" t="s">
        <v>8</v>
      </c>
      <c r="B10" s="15" t="s">
        <v>12</v>
      </c>
      <c r="C10" s="15">
        <v>5532</v>
      </c>
      <c r="D10" s="15">
        <v>99</v>
      </c>
      <c r="E10" s="15">
        <v>5</v>
      </c>
      <c r="F10" s="16">
        <v>5.0505050505050504E-2</v>
      </c>
    </row>
    <row r="11" spans="1:6" x14ac:dyDescent="0.25">
      <c r="A11" s="15" t="s">
        <v>8</v>
      </c>
      <c r="B11" s="15" t="s">
        <v>13</v>
      </c>
      <c r="C11" s="15">
        <v>5569</v>
      </c>
      <c r="D11" s="15">
        <v>82</v>
      </c>
      <c r="E11" s="15">
        <v>2</v>
      </c>
      <c r="F11" s="16">
        <v>2.4390243902439025E-2</v>
      </c>
    </row>
    <row r="12" spans="1:6" x14ac:dyDescent="0.25">
      <c r="A12" s="15" t="s">
        <v>14</v>
      </c>
      <c r="B12" s="15" t="s">
        <v>15</v>
      </c>
      <c r="C12" s="15">
        <v>3782</v>
      </c>
      <c r="D12" s="15">
        <v>79</v>
      </c>
      <c r="E12" s="15">
        <v>0</v>
      </c>
      <c r="F12" s="17">
        <v>0</v>
      </c>
    </row>
    <row r="13" spans="1:6" x14ac:dyDescent="0.25">
      <c r="A13" s="15" t="s">
        <v>10</v>
      </c>
      <c r="B13" s="15" t="s">
        <v>16</v>
      </c>
      <c r="C13" s="15">
        <v>5511</v>
      </c>
      <c r="D13" s="15">
        <v>1093</v>
      </c>
      <c r="E13" s="15">
        <v>205</v>
      </c>
      <c r="F13" s="16">
        <v>0.18755718206770358</v>
      </c>
    </row>
    <row r="14" spans="1:6" x14ac:dyDescent="0.25">
      <c r="A14" s="15" t="s">
        <v>17</v>
      </c>
      <c r="B14" s="15" t="s">
        <v>18</v>
      </c>
      <c r="C14" s="15">
        <v>5570</v>
      </c>
      <c r="D14" s="15">
        <v>1</v>
      </c>
      <c r="E14" s="15">
        <v>1</v>
      </c>
      <c r="F14" s="16">
        <v>1</v>
      </c>
    </row>
    <row r="15" spans="1:6" x14ac:dyDescent="0.25">
      <c r="A15" s="15" t="s">
        <v>17</v>
      </c>
      <c r="B15" s="15" t="s">
        <v>19</v>
      </c>
      <c r="C15" s="15">
        <v>5566</v>
      </c>
      <c r="D15" s="15">
        <v>14</v>
      </c>
      <c r="E15" s="15">
        <v>0</v>
      </c>
      <c r="F15" s="16">
        <v>0</v>
      </c>
    </row>
    <row r="16" spans="1:6" x14ac:dyDescent="0.25">
      <c r="A16" s="15" t="s">
        <v>17</v>
      </c>
      <c r="B16" s="15" t="s">
        <v>20</v>
      </c>
      <c r="C16" s="15">
        <v>5567</v>
      </c>
      <c r="D16" s="15">
        <v>23</v>
      </c>
      <c r="E16" s="15">
        <v>3</v>
      </c>
      <c r="F16" s="16">
        <v>0.13043478260869565</v>
      </c>
    </row>
    <row r="17" spans="1:6" x14ac:dyDescent="0.25">
      <c r="A17" s="15" t="s">
        <v>10</v>
      </c>
      <c r="B17" s="15" t="s">
        <v>21</v>
      </c>
      <c r="C17" s="15">
        <v>5868</v>
      </c>
      <c r="D17" s="15">
        <v>577</v>
      </c>
      <c r="E17" s="15">
        <v>81</v>
      </c>
      <c r="F17" s="16">
        <v>0.14038128249566725</v>
      </c>
    </row>
    <row r="18" spans="1:6" x14ac:dyDescent="0.25">
      <c r="A18" s="15" t="s">
        <v>10</v>
      </c>
      <c r="B18" s="15" t="s">
        <v>22</v>
      </c>
      <c r="C18" s="15">
        <v>5869</v>
      </c>
      <c r="D18" s="15">
        <v>704</v>
      </c>
      <c r="E18" s="15">
        <v>118</v>
      </c>
      <c r="F18" s="16">
        <v>0.16761363636363635</v>
      </c>
    </row>
    <row r="19" spans="1:6" x14ac:dyDescent="0.25">
      <c r="A19" s="15" t="s">
        <v>8</v>
      </c>
      <c r="B19" s="15" t="s">
        <v>23</v>
      </c>
      <c r="C19" s="15">
        <v>5565</v>
      </c>
      <c r="D19" s="15">
        <v>82</v>
      </c>
      <c r="E19" s="15">
        <v>4</v>
      </c>
      <c r="F19" s="16">
        <v>4.878048780487805E-2</v>
      </c>
    </row>
    <row r="20" spans="1:6" x14ac:dyDescent="0.25">
      <c r="A20" s="15" t="s">
        <v>10</v>
      </c>
      <c r="B20" s="15" t="s">
        <v>24</v>
      </c>
      <c r="C20" s="15">
        <v>6370</v>
      </c>
      <c r="D20" s="15">
        <v>112</v>
      </c>
      <c r="E20" s="15">
        <v>23</v>
      </c>
      <c r="F20" s="16">
        <v>0.20535714285714285</v>
      </c>
    </row>
    <row r="21" spans="1:6" x14ac:dyDescent="0.25">
      <c r="A21" s="15" t="s">
        <v>10</v>
      </c>
      <c r="B21" s="15" t="s">
        <v>25</v>
      </c>
      <c r="C21" s="15">
        <v>5867</v>
      </c>
      <c r="D21" s="15">
        <v>820</v>
      </c>
      <c r="E21" s="15">
        <v>129</v>
      </c>
      <c r="F21" s="16">
        <v>0.15731707317073171</v>
      </c>
    </row>
    <row r="22" spans="1:6" x14ac:dyDescent="0.25">
      <c r="A22" s="15" t="s">
        <v>14</v>
      </c>
      <c r="B22" s="15" t="s">
        <v>26</v>
      </c>
      <c r="C22" s="15">
        <v>3698</v>
      </c>
      <c r="D22" s="15">
        <v>1</v>
      </c>
      <c r="E22" s="15">
        <v>0</v>
      </c>
      <c r="F22" s="17">
        <v>0</v>
      </c>
    </row>
    <row r="23" spans="1:6" x14ac:dyDescent="0.25">
      <c r="A23" s="15" t="s">
        <v>14</v>
      </c>
      <c r="B23" s="15" t="s">
        <v>27</v>
      </c>
      <c r="C23" s="15">
        <v>2750</v>
      </c>
      <c r="D23" s="15">
        <v>3</v>
      </c>
      <c r="E23" s="15">
        <v>0</v>
      </c>
      <c r="F23" s="16">
        <v>0</v>
      </c>
    </row>
    <row r="24" spans="1:6" x14ac:dyDescent="0.25">
      <c r="A24" s="15" t="s">
        <v>14</v>
      </c>
      <c r="B24" s="15" t="s">
        <v>28</v>
      </c>
      <c r="C24" s="15">
        <v>2747</v>
      </c>
      <c r="D24" s="15">
        <v>14</v>
      </c>
      <c r="E24" s="15">
        <v>0</v>
      </c>
      <c r="F24" s="16">
        <v>0</v>
      </c>
    </row>
    <row r="25" spans="1:6" x14ac:dyDescent="0.25">
      <c r="A25" s="15" t="s">
        <v>14</v>
      </c>
      <c r="B25" s="15" t="s">
        <v>29</v>
      </c>
      <c r="C25" s="15">
        <v>2998</v>
      </c>
      <c r="D25" s="15">
        <v>4</v>
      </c>
      <c r="E25" s="15">
        <v>0</v>
      </c>
      <c r="F25" s="16">
        <v>0</v>
      </c>
    </row>
    <row r="26" spans="1:6" x14ac:dyDescent="0.25">
      <c r="A26" s="15" t="s">
        <v>14</v>
      </c>
      <c r="B26" s="15" t="s">
        <v>30</v>
      </c>
      <c r="C26" s="15">
        <v>2142</v>
      </c>
      <c r="D26" s="15">
        <v>117</v>
      </c>
      <c r="E26" s="15">
        <v>2</v>
      </c>
      <c r="F26" s="16">
        <v>1.7094017094017096E-2</v>
      </c>
    </row>
    <row r="27" spans="1:6" x14ac:dyDescent="0.25">
      <c r="A27" s="15" t="s">
        <v>14</v>
      </c>
      <c r="B27" s="15" t="s">
        <v>31</v>
      </c>
      <c r="C27" s="15">
        <v>2748</v>
      </c>
      <c r="D27" s="15">
        <v>24</v>
      </c>
      <c r="E27" s="15">
        <v>0</v>
      </c>
      <c r="F27" s="16">
        <v>0</v>
      </c>
    </row>
    <row r="28" spans="1:6" x14ac:dyDescent="0.25">
      <c r="A28" s="15" t="s">
        <v>17</v>
      </c>
      <c r="B28" s="15" t="s">
        <v>32</v>
      </c>
      <c r="C28" s="15">
        <v>5568</v>
      </c>
      <c r="D28" s="15">
        <v>79</v>
      </c>
      <c r="E28" s="15">
        <v>5</v>
      </c>
      <c r="F28" s="16">
        <v>6.3291139240506333E-2</v>
      </c>
    </row>
    <row r="29" spans="1:6" x14ac:dyDescent="0.25">
      <c r="A29" s="15" t="s">
        <v>8</v>
      </c>
      <c r="B29" s="15" t="s">
        <v>33</v>
      </c>
      <c r="C29" s="15">
        <v>5492</v>
      </c>
      <c r="D29" s="15">
        <v>2</v>
      </c>
      <c r="E29" s="15">
        <v>0</v>
      </c>
      <c r="F29" s="16">
        <v>0</v>
      </c>
    </row>
    <row r="30" spans="1:6" x14ac:dyDescent="0.25">
      <c r="A30" s="15" t="s">
        <v>8</v>
      </c>
      <c r="B30" s="15" t="s">
        <v>34</v>
      </c>
      <c r="C30" s="15">
        <v>2141</v>
      </c>
      <c r="D30" s="15">
        <v>2</v>
      </c>
      <c r="E30" s="15">
        <v>0</v>
      </c>
      <c r="F30" s="16">
        <v>0</v>
      </c>
    </row>
    <row r="31" spans="1:6" x14ac:dyDescent="0.25">
      <c r="A31" s="15" t="s">
        <v>10</v>
      </c>
      <c r="B31" s="15" t="s">
        <v>35</v>
      </c>
      <c r="C31" s="15">
        <v>5861</v>
      </c>
      <c r="D31" s="15">
        <v>566</v>
      </c>
      <c r="E31" s="15">
        <v>76</v>
      </c>
      <c r="F31" s="16">
        <v>0.13427561837455831</v>
      </c>
    </row>
    <row r="32" spans="1:6" x14ac:dyDescent="0.25">
      <c r="A32" s="15" t="s">
        <v>8</v>
      </c>
      <c r="B32" s="15" t="s">
        <v>36</v>
      </c>
      <c r="C32" s="15">
        <v>2144</v>
      </c>
      <c r="D32" s="15">
        <v>54</v>
      </c>
      <c r="E32" s="15">
        <v>1</v>
      </c>
      <c r="F32" s="16">
        <v>1.8518518518518517E-2</v>
      </c>
    </row>
    <row r="33" spans="1:6" x14ac:dyDescent="0.25">
      <c r="A33" s="15" t="s">
        <v>17</v>
      </c>
      <c r="B33" s="15" t="s">
        <v>37</v>
      </c>
      <c r="C33" s="15">
        <v>3012</v>
      </c>
      <c r="D33" s="15">
        <v>32</v>
      </c>
      <c r="E33" s="15">
        <v>0</v>
      </c>
      <c r="F33" s="16">
        <v>0</v>
      </c>
    </row>
    <row r="34" spans="1:6" x14ac:dyDescent="0.25">
      <c r="A34" s="15" t="s">
        <v>8</v>
      </c>
      <c r="B34" s="15" t="s">
        <v>38</v>
      </c>
      <c r="C34" s="15">
        <v>2148</v>
      </c>
      <c r="D34" s="15">
        <v>63</v>
      </c>
      <c r="E34" s="15">
        <v>0</v>
      </c>
      <c r="F34" s="16">
        <v>0</v>
      </c>
    </row>
    <row r="35" spans="1:6" x14ac:dyDescent="0.25">
      <c r="A35" s="15" t="s">
        <v>8</v>
      </c>
      <c r="B35" s="15" t="s">
        <v>39</v>
      </c>
      <c r="C35" s="15">
        <v>2143</v>
      </c>
      <c r="D35" s="15">
        <v>31</v>
      </c>
      <c r="E35" s="15">
        <v>0</v>
      </c>
      <c r="F35" s="16">
        <v>0</v>
      </c>
    </row>
    <row r="36" spans="1:6" x14ac:dyDescent="0.25">
      <c r="A36" s="15" t="s">
        <v>10</v>
      </c>
      <c r="B36" s="15" t="s">
        <v>40</v>
      </c>
      <c r="C36" s="15">
        <v>6264</v>
      </c>
      <c r="D36" s="15">
        <v>43</v>
      </c>
      <c r="E36" s="15">
        <v>0</v>
      </c>
      <c r="F36" s="16">
        <v>0</v>
      </c>
    </row>
    <row r="37" spans="1:6" x14ac:dyDescent="0.25">
      <c r="A37" s="15" t="s">
        <v>8</v>
      </c>
      <c r="B37" s="15" t="s">
        <v>41</v>
      </c>
      <c r="C37" s="15">
        <v>2997</v>
      </c>
      <c r="D37" s="15">
        <v>25</v>
      </c>
      <c r="E37" s="15">
        <v>0</v>
      </c>
      <c r="F37" s="16">
        <v>0</v>
      </c>
    </row>
    <row r="38" spans="1:6" x14ac:dyDescent="0.25">
      <c r="A38" s="15" t="s">
        <v>8</v>
      </c>
      <c r="B38" s="15" t="s">
        <v>42</v>
      </c>
      <c r="C38" s="15">
        <v>2145</v>
      </c>
      <c r="D38" s="15">
        <v>24</v>
      </c>
      <c r="E38" s="15">
        <v>0</v>
      </c>
      <c r="F38" s="16">
        <v>0</v>
      </c>
    </row>
    <row r="39" spans="1:6" x14ac:dyDescent="0.25">
      <c r="A39" s="15" t="s">
        <v>8</v>
      </c>
      <c r="B39" s="15" t="s">
        <v>43</v>
      </c>
      <c r="C39" s="15">
        <v>3531</v>
      </c>
      <c r="D39" s="15">
        <v>19</v>
      </c>
      <c r="E39" s="15">
        <v>1</v>
      </c>
      <c r="F39" s="16">
        <v>5.2631578947368418E-2</v>
      </c>
    </row>
    <row r="40" spans="1:6" x14ac:dyDescent="0.25">
      <c r="A40" s="15" t="s">
        <v>10</v>
      </c>
      <c r="B40" s="15" t="s">
        <v>44</v>
      </c>
      <c r="C40" s="15">
        <v>6266</v>
      </c>
      <c r="D40" s="15">
        <v>22</v>
      </c>
      <c r="E40" s="15">
        <v>0</v>
      </c>
      <c r="F40" s="16">
        <v>0</v>
      </c>
    </row>
    <row r="41" spans="1:6" x14ac:dyDescent="0.25">
      <c r="A41" s="15" t="s">
        <v>10</v>
      </c>
      <c r="B41" s="15" t="s">
        <v>45</v>
      </c>
      <c r="C41" s="15">
        <v>6267</v>
      </c>
      <c r="D41" s="15">
        <v>281</v>
      </c>
      <c r="E41" s="15">
        <v>51</v>
      </c>
      <c r="F41" s="16">
        <v>0.18149466192170818</v>
      </c>
    </row>
    <row r="42" spans="1:6" x14ac:dyDescent="0.25">
      <c r="A42" s="15" t="s">
        <v>8</v>
      </c>
      <c r="B42" s="15" t="s">
        <v>46</v>
      </c>
      <c r="C42" s="15">
        <v>3270</v>
      </c>
      <c r="D42" s="15">
        <v>25</v>
      </c>
      <c r="E42" s="15">
        <v>0</v>
      </c>
      <c r="F42" s="16">
        <v>0</v>
      </c>
    </row>
    <row r="43" spans="1:6" x14ac:dyDescent="0.25">
      <c r="A43" s="153" t="s">
        <v>47</v>
      </c>
      <c r="B43" s="153"/>
      <c r="C43" s="153"/>
      <c r="D43" s="19">
        <f>SUM(D8:D42)</f>
        <v>6219</v>
      </c>
      <c r="E43" s="19">
        <v>884</v>
      </c>
      <c r="F43" s="20">
        <v>0.14199999999999999</v>
      </c>
    </row>
  </sheetData>
  <sheetProtection algorithmName="SHA-512" hashValue="UOULIw07MdxowCrFeleeyCdNEaKq8Gkt1OA7EqsvEP1Ty1IdlzsbZm/GsqghRw1fy4SZ8yhEK0G1WPXFfkYwEA==" saltValue="FjC5nbcrxHfSenqxZMUctQ==" spinCount="100000" sheet="1" objects="1" scenarios="1"/>
  <mergeCells count="2">
    <mergeCell ref="A5:F5"/>
    <mergeCell ref="A43:C43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4990-9F5A-409A-9F9C-79A0E487D5C7}">
  <dimension ref="A1:T19"/>
  <sheetViews>
    <sheetView workbookViewId="0">
      <selection activeCell="B22" sqref="B22"/>
    </sheetView>
  </sheetViews>
  <sheetFormatPr defaultRowHeight="15" x14ac:dyDescent="0.25"/>
  <cols>
    <col min="1" max="1" width="39.85546875" style="2" customWidth="1"/>
    <col min="2" max="16384" width="9.140625" style="2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8" spans="1:20" ht="26.25" x14ac:dyDescent="0.25">
      <c r="A8" s="154" t="s">
        <v>48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</row>
    <row r="9" spans="1:20" ht="23.25" x14ac:dyDescent="0.3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23.25" x14ac:dyDescent="0.3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2" spans="1:20" x14ac:dyDescent="0.25">
      <c r="A12" s="22" t="s">
        <v>49</v>
      </c>
      <c r="B12" s="23">
        <v>2021</v>
      </c>
      <c r="C12" s="23">
        <v>2022</v>
      </c>
    </row>
    <row r="13" spans="1:20" x14ac:dyDescent="0.25">
      <c r="A13" s="24" t="s">
        <v>50</v>
      </c>
      <c r="B13" s="25">
        <v>8.3000000000000007</v>
      </c>
      <c r="C13" s="25">
        <v>8.1999999999999993</v>
      </c>
    </row>
    <row r="14" spans="1:20" x14ac:dyDescent="0.25">
      <c r="A14" s="24" t="s">
        <v>51</v>
      </c>
      <c r="B14" s="25">
        <v>8.5</v>
      </c>
      <c r="C14" s="25">
        <v>8.6</v>
      </c>
    </row>
    <row r="15" spans="1:20" x14ac:dyDescent="0.25">
      <c r="A15" s="24" t="s">
        <v>52</v>
      </c>
      <c r="B15" s="25">
        <v>8.6</v>
      </c>
      <c r="C15" s="25">
        <v>8.3000000000000007</v>
      </c>
    </row>
    <row r="16" spans="1:20" x14ac:dyDescent="0.25">
      <c r="A16" s="24" t="s">
        <v>53</v>
      </c>
      <c r="B16" s="25">
        <v>8</v>
      </c>
      <c r="C16" s="25">
        <v>8</v>
      </c>
    </row>
    <row r="17" spans="1:3" x14ac:dyDescent="0.25">
      <c r="A17" s="24" t="s">
        <v>54</v>
      </c>
      <c r="B17" s="25">
        <v>8.6999999999999993</v>
      </c>
      <c r="C17" s="25">
        <v>7.9</v>
      </c>
    </row>
    <row r="18" spans="1:3" x14ac:dyDescent="0.25">
      <c r="A18" s="24" t="s">
        <v>55</v>
      </c>
      <c r="B18" s="25">
        <v>7.7</v>
      </c>
      <c r="C18" s="25">
        <v>7.8</v>
      </c>
    </row>
    <row r="19" spans="1:3" x14ac:dyDescent="0.25">
      <c r="A19" s="24" t="s">
        <v>56</v>
      </c>
      <c r="B19" s="25">
        <v>8.1999999999999993</v>
      </c>
      <c r="C19" s="25">
        <v>8.1</v>
      </c>
    </row>
  </sheetData>
  <sheetProtection algorithmName="SHA-512" hashValue="s44BL19SdZ3Rk+UUN+5pyv/fWvXKq8nw4VhZp40hstNv5zQSTdVR7SQVzChxNMhy7Pt90O7vAOXhTi4pwMyC2A==" saltValue="vsuhn9BMmsfHXIyT05UxJw==" spinCount="100000" sheet="1" objects="1" scenarios="1"/>
  <mergeCells count="1">
    <mergeCell ref="A8:T8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43F40-A5F9-4D68-B16C-04393796BCA5}">
  <dimension ref="A1:S432"/>
  <sheetViews>
    <sheetView workbookViewId="0">
      <selection activeCell="H306" sqref="H306"/>
    </sheetView>
  </sheetViews>
  <sheetFormatPr defaultRowHeight="15" x14ac:dyDescent="0.25"/>
  <cols>
    <col min="1" max="1" width="9.140625" style="2"/>
    <col min="2" max="2" width="41" style="2" customWidth="1"/>
    <col min="3" max="16384" width="9.140625" style="2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9" x14ac:dyDescent="0.25">
      <c r="K6" s="26"/>
    </row>
    <row r="7" spans="1:19" x14ac:dyDescent="0.25">
      <c r="K7" s="26"/>
    </row>
    <row r="8" spans="1:19" ht="31.5" x14ac:dyDescent="0.25">
      <c r="A8" s="159" t="s">
        <v>57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pans="1:19" ht="15" customHeight="1" x14ac:dyDescent="0.25">
      <c r="B9" s="26" t="s">
        <v>58</v>
      </c>
    </row>
    <row r="10" spans="1:19" x14ac:dyDescent="0.25">
      <c r="A10" s="27"/>
      <c r="B10" s="26" t="s">
        <v>59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9" ht="23.25" x14ac:dyDescent="0.35">
      <c r="A11" s="156" t="s">
        <v>48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28"/>
      <c r="P11" s="28"/>
      <c r="Q11" s="28"/>
      <c r="R11" s="28"/>
      <c r="S11" s="28"/>
    </row>
    <row r="12" spans="1:19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9" ht="15" customHeight="1" x14ac:dyDescent="0.25">
      <c r="A13" s="158" t="s">
        <v>60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</row>
    <row r="14" spans="1:19" x14ac:dyDescent="0.25">
      <c r="A14" s="29" t="s">
        <v>61</v>
      </c>
      <c r="B14" s="30" t="s">
        <v>62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9" x14ac:dyDescent="0.25">
      <c r="A15" s="32" t="s">
        <v>63</v>
      </c>
      <c r="B15" s="33" t="s">
        <v>64</v>
      </c>
    </row>
    <row r="16" spans="1:19" x14ac:dyDescent="0.25">
      <c r="A16" s="29" t="s">
        <v>65</v>
      </c>
      <c r="B16" s="34" t="s">
        <v>66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x14ac:dyDescent="0.25">
      <c r="A17" s="32" t="s">
        <v>67</v>
      </c>
      <c r="B17" s="35" t="s">
        <v>68</v>
      </c>
    </row>
    <row r="18" spans="1:14" x14ac:dyDescent="0.25">
      <c r="A18" s="29" t="s">
        <v>69</v>
      </c>
      <c r="B18" s="30" t="s">
        <v>70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4" x14ac:dyDescent="0.25">
      <c r="A19" s="36"/>
      <c r="B19" s="33"/>
    </row>
    <row r="20" spans="1:14" x14ac:dyDescent="0.25">
      <c r="C20" s="33"/>
      <c r="D20" s="23" t="s">
        <v>61</v>
      </c>
      <c r="E20" s="23" t="s">
        <v>63</v>
      </c>
      <c r="F20" s="23" t="s">
        <v>65</v>
      </c>
      <c r="G20" s="23" t="s">
        <v>67</v>
      </c>
      <c r="H20" s="23" t="s">
        <v>69</v>
      </c>
      <c r="I20" s="37" t="s">
        <v>71</v>
      </c>
      <c r="J20" s="27"/>
      <c r="K20" s="27"/>
      <c r="L20" s="27"/>
      <c r="M20" s="27"/>
    </row>
    <row r="21" spans="1:14" x14ac:dyDescent="0.25">
      <c r="C21" s="38" t="s">
        <v>72</v>
      </c>
      <c r="D21" s="39">
        <v>0.59799999999999998</v>
      </c>
      <c r="E21" s="39">
        <v>0.31900000000000001</v>
      </c>
      <c r="F21" s="39">
        <v>0.04</v>
      </c>
      <c r="G21" s="39">
        <v>3.3000000000000002E-2</v>
      </c>
      <c r="H21" s="39">
        <v>0.01</v>
      </c>
      <c r="I21" s="66">
        <v>1</v>
      </c>
      <c r="J21" s="27"/>
      <c r="K21" s="27"/>
      <c r="L21" s="27"/>
      <c r="M21" s="27"/>
    </row>
    <row r="22" spans="1:14" x14ac:dyDescent="0.25">
      <c r="B22" s="33"/>
      <c r="C22" s="40"/>
      <c r="D22" s="41"/>
      <c r="E22" s="41"/>
      <c r="F22" s="41"/>
      <c r="G22" s="41"/>
      <c r="H22" s="41"/>
      <c r="I22" s="42"/>
      <c r="K22" s="27"/>
      <c r="L22" s="27"/>
      <c r="M22" s="27"/>
      <c r="N22" s="27"/>
    </row>
    <row r="23" spans="1:14" x14ac:dyDescent="0.25">
      <c r="B23" s="33"/>
      <c r="C23" s="40"/>
      <c r="D23" s="41"/>
      <c r="E23" s="41"/>
      <c r="F23" s="41"/>
      <c r="G23" s="41"/>
      <c r="H23" s="41"/>
      <c r="I23" s="42"/>
      <c r="K23" s="27"/>
      <c r="L23" s="27"/>
      <c r="M23" s="27"/>
      <c r="N23" s="27"/>
    </row>
    <row r="24" spans="1:14" x14ac:dyDescent="0.25">
      <c r="B24" s="33"/>
      <c r="C24" s="40"/>
      <c r="D24" s="41"/>
      <c r="E24" s="41"/>
      <c r="F24" s="41"/>
      <c r="G24" s="41"/>
      <c r="H24" s="41"/>
      <c r="I24" s="42"/>
      <c r="K24" s="27"/>
      <c r="L24" s="27"/>
      <c r="M24" s="27"/>
      <c r="N24" s="27"/>
    </row>
    <row r="25" spans="1:14" x14ac:dyDescent="0.25">
      <c r="B25" s="33"/>
      <c r="C25" s="40"/>
      <c r="D25" s="41"/>
      <c r="E25" s="41"/>
      <c r="F25" s="41"/>
      <c r="G25" s="41"/>
      <c r="H25" s="41"/>
      <c r="I25" s="42"/>
      <c r="K25" s="27"/>
      <c r="L25" s="27"/>
      <c r="M25" s="27"/>
      <c r="N25" s="27"/>
    </row>
    <row r="26" spans="1:14" x14ac:dyDescent="0.25">
      <c r="B26" s="33"/>
      <c r="C26" s="40"/>
      <c r="D26" s="41"/>
      <c r="E26" s="41"/>
      <c r="F26" s="41"/>
      <c r="G26" s="41"/>
      <c r="H26" s="41"/>
      <c r="I26" s="42"/>
      <c r="K26" s="27"/>
      <c r="L26" s="27"/>
      <c r="M26" s="27"/>
      <c r="N26" s="27"/>
    </row>
    <row r="27" spans="1:14" x14ac:dyDescent="0.25">
      <c r="B27" s="33"/>
      <c r="C27" s="40"/>
      <c r="D27" s="41"/>
      <c r="E27" s="41"/>
      <c r="F27" s="41"/>
      <c r="G27" s="41"/>
      <c r="H27" s="41"/>
      <c r="I27" s="42"/>
      <c r="K27" s="27"/>
      <c r="L27" s="27"/>
      <c r="M27" s="27"/>
      <c r="N27" s="27"/>
    </row>
    <row r="28" spans="1:14" x14ac:dyDescent="0.25">
      <c r="B28" s="33"/>
      <c r="C28" s="40"/>
      <c r="D28" s="41"/>
      <c r="E28" s="41"/>
      <c r="F28" s="41"/>
      <c r="G28" s="41"/>
      <c r="H28" s="41"/>
      <c r="I28" s="42"/>
      <c r="K28" s="27"/>
      <c r="L28" s="27"/>
      <c r="M28" s="27"/>
      <c r="N28" s="27"/>
    </row>
    <row r="29" spans="1:14" x14ac:dyDescent="0.25">
      <c r="K29" s="27"/>
      <c r="L29" s="27"/>
      <c r="M29" s="27"/>
      <c r="N29" s="27"/>
    </row>
    <row r="30" spans="1:14" x14ac:dyDescent="0.25">
      <c r="K30" s="27"/>
      <c r="L30" s="27"/>
      <c r="M30" s="27"/>
      <c r="N30" s="27"/>
    </row>
    <row r="31" spans="1:14" x14ac:dyDescent="0.25">
      <c r="B31" s="33"/>
      <c r="C31" s="40"/>
      <c r="D31" s="41"/>
      <c r="E31" s="41"/>
      <c r="F31" s="41"/>
      <c r="G31" s="41"/>
      <c r="H31" s="41"/>
      <c r="I31" s="42"/>
      <c r="K31" s="27"/>
      <c r="L31" s="27"/>
      <c r="M31" s="27"/>
      <c r="N31" s="27"/>
    </row>
    <row r="32" spans="1:14" x14ac:dyDescent="0.25">
      <c r="B32" s="33"/>
      <c r="C32" s="40"/>
      <c r="D32" s="41"/>
      <c r="E32" s="41"/>
      <c r="F32" s="41"/>
      <c r="G32" s="41"/>
      <c r="H32" s="41"/>
      <c r="I32" s="42"/>
      <c r="K32" s="27"/>
      <c r="L32" s="27"/>
      <c r="M32" s="27"/>
      <c r="N32" s="27"/>
    </row>
    <row r="33" spans="1:19" x14ac:dyDescent="0.25">
      <c r="B33" s="33"/>
      <c r="C33" s="40"/>
      <c r="D33" s="41"/>
      <c r="E33" s="41"/>
      <c r="F33" s="41"/>
      <c r="G33" s="41"/>
      <c r="H33" s="41"/>
      <c r="I33" s="42"/>
      <c r="K33" s="27"/>
      <c r="L33" s="27"/>
      <c r="M33" s="27"/>
      <c r="N33" s="27"/>
    </row>
    <row r="34" spans="1:19" x14ac:dyDescent="0.25">
      <c r="B34" s="33"/>
      <c r="C34" s="40"/>
      <c r="D34" s="41"/>
      <c r="E34" s="41"/>
      <c r="F34" s="41"/>
      <c r="G34" s="41"/>
      <c r="H34" s="41"/>
      <c r="I34" s="42"/>
      <c r="K34" s="27"/>
      <c r="L34" s="27"/>
      <c r="M34" s="27"/>
      <c r="N34" s="27"/>
    </row>
    <row r="35" spans="1:19" x14ac:dyDescent="0.25">
      <c r="B35" s="33"/>
      <c r="C35" s="40"/>
      <c r="D35" s="41"/>
      <c r="E35" s="41"/>
      <c r="F35" s="41"/>
      <c r="G35" s="41"/>
      <c r="H35" s="41"/>
      <c r="I35" s="42"/>
      <c r="K35" s="27"/>
      <c r="L35" s="27"/>
      <c r="M35" s="27"/>
      <c r="N35" s="27"/>
    </row>
    <row r="36" spans="1:19" x14ac:dyDescent="0.25">
      <c r="B36" s="33"/>
      <c r="C36" s="40"/>
      <c r="D36" s="41"/>
      <c r="E36" s="41"/>
      <c r="F36" s="41"/>
      <c r="G36" s="41"/>
      <c r="H36" s="41"/>
      <c r="I36" s="42"/>
      <c r="K36" s="27"/>
      <c r="L36" s="27"/>
      <c r="M36" s="27"/>
      <c r="N36" s="27"/>
    </row>
    <row r="37" spans="1:19" x14ac:dyDescent="0.25">
      <c r="B37" s="33"/>
      <c r="C37" s="40"/>
      <c r="D37" s="41"/>
      <c r="E37" s="41"/>
      <c r="F37" s="41"/>
      <c r="G37" s="41"/>
      <c r="H37" s="41"/>
      <c r="I37" s="42"/>
      <c r="K37" s="27"/>
      <c r="L37" s="27"/>
      <c r="M37" s="27"/>
      <c r="N37" s="27"/>
    </row>
    <row r="38" spans="1:19" x14ac:dyDescent="0.25">
      <c r="B38" s="33"/>
      <c r="C38" s="40"/>
      <c r="D38" s="41"/>
      <c r="E38" s="41"/>
      <c r="F38" s="41"/>
      <c r="G38" s="41"/>
      <c r="H38" s="41"/>
      <c r="I38" s="42"/>
      <c r="K38" s="27"/>
      <c r="L38" s="27"/>
      <c r="M38" s="27"/>
      <c r="N38" s="27"/>
    </row>
    <row r="39" spans="1:19" x14ac:dyDescent="0.25">
      <c r="B39" s="33"/>
      <c r="C39" s="40"/>
      <c r="D39" s="41"/>
      <c r="E39" s="41"/>
      <c r="F39" s="41"/>
      <c r="G39" s="41"/>
      <c r="H39" s="41"/>
      <c r="I39" s="42"/>
      <c r="K39" s="27"/>
      <c r="L39" s="27"/>
      <c r="M39" s="27"/>
      <c r="N39" s="27"/>
    </row>
    <row r="40" spans="1:19" x14ac:dyDescent="0.25">
      <c r="B40" s="33"/>
      <c r="C40" s="40"/>
      <c r="D40" s="41"/>
      <c r="E40" s="41"/>
      <c r="F40" s="41"/>
      <c r="G40" s="41"/>
      <c r="H40" s="41"/>
      <c r="I40" s="42"/>
      <c r="K40" s="27"/>
      <c r="L40" s="27"/>
      <c r="M40" s="27"/>
      <c r="N40" s="27"/>
    </row>
    <row r="41" spans="1:19" x14ac:dyDescent="0.25">
      <c r="B41" s="33"/>
      <c r="C41" s="40"/>
      <c r="D41" s="41"/>
      <c r="E41" s="41"/>
      <c r="F41" s="41"/>
      <c r="G41" s="41"/>
      <c r="H41" s="41"/>
      <c r="I41" s="42"/>
      <c r="K41" s="27"/>
      <c r="L41" s="27"/>
      <c r="M41" s="27"/>
      <c r="N41" s="27"/>
    </row>
    <row r="42" spans="1:19" x14ac:dyDescent="0.25">
      <c r="B42" s="33"/>
      <c r="C42" s="40"/>
      <c r="D42" s="41"/>
      <c r="E42" s="41"/>
      <c r="F42" s="41"/>
      <c r="G42" s="41"/>
      <c r="H42" s="41"/>
      <c r="I42" s="42"/>
      <c r="K42" s="27"/>
      <c r="L42" s="27"/>
      <c r="M42" s="27"/>
      <c r="N42" s="27"/>
    </row>
    <row r="43" spans="1:19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1:19" ht="23.25" x14ac:dyDescent="0.35">
      <c r="A44" s="156" t="s">
        <v>73</v>
      </c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</row>
    <row r="45" spans="1:19" x14ac:dyDescent="0.25">
      <c r="B45" s="4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</row>
    <row r="46" spans="1:19" x14ac:dyDescent="0.25">
      <c r="B46" s="4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</row>
    <row r="47" spans="1:19" x14ac:dyDescent="0.25">
      <c r="B47" s="44" t="s">
        <v>2</v>
      </c>
      <c r="C47" s="23" t="s">
        <v>61</v>
      </c>
      <c r="D47" s="23" t="s">
        <v>63</v>
      </c>
      <c r="E47" s="23" t="s">
        <v>65</v>
      </c>
      <c r="F47" s="23" t="s">
        <v>67</v>
      </c>
      <c r="G47" s="23" t="s">
        <v>69</v>
      </c>
      <c r="H47" s="44" t="s">
        <v>71</v>
      </c>
      <c r="I47" s="33"/>
      <c r="J47" s="33"/>
      <c r="K47" s="33"/>
      <c r="L47" s="33"/>
      <c r="M47" s="33"/>
      <c r="N47" s="33"/>
      <c r="O47" s="33"/>
      <c r="P47" s="33"/>
      <c r="Q47" s="33"/>
      <c r="R47" s="33"/>
    </row>
    <row r="48" spans="1:19" x14ac:dyDescent="0.25">
      <c r="B48" s="38" t="s">
        <v>74</v>
      </c>
      <c r="C48" s="39">
        <v>1</v>
      </c>
      <c r="D48" s="39" t="s">
        <v>75</v>
      </c>
      <c r="E48" s="39" t="s">
        <v>75</v>
      </c>
      <c r="F48" s="39" t="s">
        <v>75</v>
      </c>
      <c r="G48" s="39" t="s">
        <v>75</v>
      </c>
      <c r="H48" s="67">
        <v>1</v>
      </c>
      <c r="I48" s="33"/>
      <c r="J48" s="33"/>
      <c r="K48" s="33"/>
      <c r="L48" s="33"/>
      <c r="M48" s="33"/>
      <c r="N48" s="33"/>
      <c r="O48" s="33"/>
      <c r="P48" s="33"/>
      <c r="Q48" s="33"/>
      <c r="R48" s="33"/>
    </row>
    <row r="49" spans="1:19" x14ac:dyDescent="0.25">
      <c r="B49" s="38" t="s">
        <v>76</v>
      </c>
      <c r="C49" s="39">
        <v>0.66700000000000004</v>
      </c>
      <c r="D49" s="39">
        <v>0.27800000000000002</v>
      </c>
      <c r="E49" s="39">
        <v>5.6000000000000001E-2</v>
      </c>
      <c r="F49" s="39" t="s">
        <v>75</v>
      </c>
      <c r="G49" s="39" t="s">
        <v>75</v>
      </c>
      <c r="H49" s="67">
        <v>1</v>
      </c>
      <c r="I49" s="33"/>
      <c r="J49" s="33"/>
      <c r="K49" s="33"/>
      <c r="L49" s="33"/>
      <c r="M49" s="33"/>
      <c r="N49" s="33"/>
      <c r="O49" s="33"/>
      <c r="P49" s="33"/>
      <c r="Q49" s="33"/>
      <c r="R49" s="33"/>
    </row>
    <row r="50" spans="1:19" x14ac:dyDescent="0.25">
      <c r="B50" s="38" t="s">
        <v>77</v>
      </c>
      <c r="C50" s="39">
        <v>0.59699999999999998</v>
      </c>
      <c r="D50" s="39">
        <v>0.31900000000000001</v>
      </c>
      <c r="E50" s="39">
        <v>3.9E-2</v>
      </c>
      <c r="F50" s="39">
        <v>3.4000000000000002E-2</v>
      </c>
      <c r="G50" s="39">
        <v>1.0999999999999999E-2</v>
      </c>
      <c r="H50" s="67">
        <v>1</v>
      </c>
      <c r="I50" s="33"/>
      <c r="J50" s="33"/>
      <c r="K50" s="33"/>
      <c r="L50" s="33"/>
      <c r="M50" s="33"/>
      <c r="N50" s="33"/>
      <c r="O50" s="33"/>
      <c r="P50" s="33"/>
      <c r="Q50" s="33"/>
      <c r="R50" s="33"/>
    </row>
    <row r="51" spans="1:19" x14ac:dyDescent="0.25">
      <c r="B51" s="38" t="s">
        <v>78</v>
      </c>
      <c r="C51" s="39">
        <v>0.44400000000000001</v>
      </c>
      <c r="D51" s="39">
        <v>0.44400000000000001</v>
      </c>
      <c r="E51" s="39">
        <v>0.111</v>
      </c>
      <c r="F51" s="39" t="s">
        <v>75</v>
      </c>
      <c r="G51" s="39" t="s">
        <v>75</v>
      </c>
      <c r="H51" s="67">
        <v>1</v>
      </c>
      <c r="I51" s="33"/>
      <c r="J51" s="33"/>
      <c r="K51" s="33"/>
      <c r="L51" s="33"/>
      <c r="M51" s="33"/>
      <c r="N51" s="33"/>
      <c r="O51" s="33"/>
      <c r="P51" s="33"/>
      <c r="Q51" s="33"/>
      <c r="R51" s="33"/>
    </row>
    <row r="52" spans="1:19" x14ac:dyDescent="0.2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</row>
    <row r="53" spans="1:19" ht="23.25" x14ac:dyDescent="0.35">
      <c r="A53" s="156" t="s">
        <v>79</v>
      </c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33"/>
      <c r="P53" s="33"/>
      <c r="Q53" s="33"/>
      <c r="R53" s="33"/>
      <c r="S53" s="33"/>
    </row>
    <row r="54" spans="1:19" x14ac:dyDescent="0.25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</row>
    <row r="55" spans="1:19" x14ac:dyDescent="0.25">
      <c r="B55" s="44" t="s">
        <v>3</v>
      </c>
      <c r="C55" s="23" t="s">
        <v>61</v>
      </c>
      <c r="D55" s="23" t="s">
        <v>63</v>
      </c>
      <c r="E55" s="23" t="s">
        <v>65</v>
      </c>
      <c r="F55" s="23" t="s">
        <v>67</v>
      </c>
      <c r="G55" s="23" t="s">
        <v>69</v>
      </c>
      <c r="H55" s="44" t="s">
        <v>71</v>
      </c>
      <c r="I55" s="33"/>
      <c r="J55" s="33"/>
      <c r="K55" s="33"/>
      <c r="L55" s="33"/>
      <c r="M55" s="33"/>
      <c r="N55" s="33"/>
      <c r="O55" s="33"/>
      <c r="P55" s="33"/>
      <c r="Q55" s="33"/>
      <c r="R55" s="33"/>
    </row>
    <row r="56" spans="1:19" x14ac:dyDescent="0.25">
      <c r="B56" s="38" t="s">
        <v>80</v>
      </c>
      <c r="C56" s="46">
        <v>0.8</v>
      </c>
      <c r="D56" s="46">
        <v>0.2</v>
      </c>
      <c r="E56" s="39" t="s">
        <v>75</v>
      </c>
      <c r="F56" s="39" t="s">
        <v>75</v>
      </c>
      <c r="G56" s="39" t="s">
        <v>75</v>
      </c>
      <c r="H56" s="67">
        <v>1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</row>
    <row r="57" spans="1:19" x14ac:dyDescent="0.25">
      <c r="B57" s="38" t="s">
        <v>81</v>
      </c>
      <c r="C57" s="46">
        <v>0.67800000000000005</v>
      </c>
      <c r="D57" s="46">
        <v>0.25700000000000001</v>
      </c>
      <c r="E57" s="46">
        <v>2.9000000000000001E-2</v>
      </c>
      <c r="F57" s="46">
        <v>2.3E-2</v>
      </c>
      <c r="G57" s="46">
        <v>1.2E-2</v>
      </c>
      <c r="H57" s="67">
        <v>1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</row>
    <row r="58" spans="1:19" x14ac:dyDescent="0.25">
      <c r="B58" s="38" t="s">
        <v>82</v>
      </c>
      <c r="C58" s="46">
        <v>0.6</v>
      </c>
      <c r="D58" s="46">
        <v>0.4</v>
      </c>
      <c r="E58" s="39" t="s">
        <v>75</v>
      </c>
      <c r="F58" s="39" t="s">
        <v>75</v>
      </c>
      <c r="G58" s="39" t="s">
        <v>75</v>
      </c>
      <c r="H58" s="67">
        <v>1</v>
      </c>
      <c r="I58" s="33"/>
      <c r="J58" s="33"/>
      <c r="K58" s="33"/>
      <c r="L58" s="33"/>
      <c r="M58" s="33"/>
      <c r="N58" s="33"/>
      <c r="O58" s="33"/>
      <c r="P58" s="33"/>
      <c r="Q58" s="33"/>
      <c r="R58" s="33"/>
    </row>
    <row r="59" spans="1:19" x14ac:dyDescent="0.25">
      <c r="B59" s="38" t="s">
        <v>83</v>
      </c>
      <c r="C59" s="46">
        <v>0.5</v>
      </c>
      <c r="D59" s="39" t="s">
        <v>75</v>
      </c>
      <c r="E59" s="46">
        <v>0.5</v>
      </c>
      <c r="F59" s="39" t="s">
        <v>75</v>
      </c>
      <c r="G59" s="39" t="s">
        <v>75</v>
      </c>
      <c r="H59" s="67">
        <v>1</v>
      </c>
      <c r="I59" s="33"/>
      <c r="J59" s="33"/>
      <c r="K59" s="33"/>
      <c r="L59" s="33"/>
      <c r="M59" s="33"/>
      <c r="N59" s="33"/>
      <c r="O59" s="33"/>
      <c r="P59" s="33"/>
      <c r="Q59" s="33"/>
      <c r="R59" s="33"/>
    </row>
    <row r="60" spans="1:19" x14ac:dyDescent="0.25">
      <c r="B60" s="38" t="s">
        <v>84</v>
      </c>
      <c r="C60" s="46">
        <v>1</v>
      </c>
      <c r="D60" s="39" t="s">
        <v>75</v>
      </c>
      <c r="E60" s="39" t="s">
        <v>75</v>
      </c>
      <c r="F60" s="39" t="s">
        <v>75</v>
      </c>
      <c r="G60" s="39" t="s">
        <v>75</v>
      </c>
      <c r="H60" s="67">
        <v>1</v>
      </c>
      <c r="I60" s="33"/>
      <c r="J60" s="33"/>
      <c r="K60" s="33"/>
      <c r="L60" s="33"/>
      <c r="M60" s="33"/>
      <c r="N60" s="33"/>
      <c r="O60" s="33"/>
      <c r="P60" s="33"/>
      <c r="Q60" s="33"/>
      <c r="R60" s="33"/>
    </row>
    <row r="61" spans="1:19" x14ac:dyDescent="0.25">
      <c r="B61" s="38" t="s">
        <v>85</v>
      </c>
      <c r="C61" s="46">
        <v>0.33300000000000002</v>
      </c>
      <c r="D61" s="46">
        <v>0.33300000000000002</v>
      </c>
      <c r="E61" s="46">
        <v>0.33300000000000002</v>
      </c>
      <c r="F61" s="39" t="s">
        <v>75</v>
      </c>
      <c r="G61" s="39" t="s">
        <v>75</v>
      </c>
      <c r="H61" s="67">
        <v>1</v>
      </c>
      <c r="I61" s="33"/>
      <c r="J61" s="33"/>
      <c r="K61" s="33"/>
      <c r="L61" s="33"/>
      <c r="M61" s="33"/>
      <c r="N61" s="33"/>
      <c r="O61" s="33"/>
      <c r="P61" s="33"/>
      <c r="Q61" s="33"/>
      <c r="R61" s="33"/>
    </row>
    <row r="62" spans="1:19" x14ac:dyDescent="0.25">
      <c r="B62" s="38" t="s">
        <v>86</v>
      </c>
      <c r="C62" s="46">
        <v>0.63</v>
      </c>
      <c r="D62" s="46">
        <v>0.32100000000000001</v>
      </c>
      <c r="E62" s="46">
        <v>2.5000000000000001E-2</v>
      </c>
      <c r="F62" s="46">
        <v>2.5000000000000001E-2</v>
      </c>
      <c r="G62" s="46"/>
      <c r="H62" s="67">
        <v>1</v>
      </c>
      <c r="I62" s="33"/>
      <c r="J62" s="33"/>
      <c r="K62" s="33"/>
      <c r="L62" s="33"/>
      <c r="M62" s="33"/>
      <c r="N62" s="33"/>
      <c r="O62" s="33"/>
      <c r="P62" s="33"/>
      <c r="Q62" s="33"/>
      <c r="R62" s="33"/>
    </row>
    <row r="63" spans="1:19" x14ac:dyDescent="0.25">
      <c r="B63" s="38" t="s">
        <v>87</v>
      </c>
      <c r="C63" s="46">
        <v>0.55200000000000005</v>
      </c>
      <c r="D63" s="46">
        <v>0.35299999999999998</v>
      </c>
      <c r="E63" s="46">
        <v>4.2999999999999997E-2</v>
      </c>
      <c r="F63" s="46">
        <v>3.4000000000000002E-2</v>
      </c>
      <c r="G63" s="46">
        <v>1.7000000000000001E-2</v>
      </c>
      <c r="H63" s="67">
        <v>1</v>
      </c>
      <c r="I63" s="33"/>
      <c r="J63" s="33"/>
      <c r="K63" s="33"/>
      <c r="L63" s="33"/>
      <c r="M63" s="33"/>
      <c r="N63" s="33"/>
      <c r="O63" s="33"/>
      <c r="P63" s="33"/>
      <c r="Q63" s="33"/>
      <c r="R63" s="33"/>
    </row>
    <row r="64" spans="1:19" x14ac:dyDescent="0.25">
      <c r="B64" s="38" t="s">
        <v>88</v>
      </c>
      <c r="C64" s="46">
        <v>0.5</v>
      </c>
      <c r="D64" s="46">
        <v>0.5</v>
      </c>
      <c r="E64" s="46" t="s">
        <v>75</v>
      </c>
      <c r="F64" s="46" t="s">
        <v>75</v>
      </c>
      <c r="G64" s="46" t="s">
        <v>75</v>
      </c>
      <c r="H64" s="67">
        <v>1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</row>
    <row r="65" spans="1:19" x14ac:dyDescent="0.25">
      <c r="B65" s="38" t="s">
        <v>89</v>
      </c>
      <c r="C65" s="46">
        <v>0.45500000000000002</v>
      </c>
      <c r="D65" s="46">
        <v>0.5</v>
      </c>
      <c r="E65" s="46">
        <v>4.4999999999999998E-2</v>
      </c>
      <c r="F65" s="39" t="s">
        <v>75</v>
      </c>
      <c r="G65" s="39" t="s">
        <v>75</v>
      </c>
      <c r="H65" s="67">
        <v>1</v>
      </c>
      <c r="I65" s="33"/>
      <c r="J65" s="33"/>
      <c r="K65" s="33"/>
      <c r="L65" s="33"/>
      <c r="M65" s="33"/>
      <c r="N65" s="33"/>
      <c r="O65" s="33"/>
      <c r="P65" s="33"/>
      <c r="Q65" s="33"/>
      <c r="R65" s="33"/>
    </row>
    <row r="66" spans="1:19" x14ac:dyDescent="0.25">
      <c r="B66" s="38" t="s">
        <v>90</v>
      </c>
      <c r="C66" s="48">
        <v>0.65100000000000002</v>
      </c>
      <c r="D66" s="46">
        <v>0.29499999999999998</v>
      </c>
      <c r="E66" s="46">
        <v>3.1E-2</v>
      </c>
      <c r="F66" s="46">
        <v>1.6E-2</v>
      </c>
      <c r="G66" s="46">
        <v>8.0000000000000002E-3</v>
      </c>
      <c r="H66" s="67">
        <v>1</v>
      </c>
      <c r="I66" s="33"/>
      <c r="J66" s="33"/>
      <c r="K66" s="33"/>
      <c r="L66" s="33"/>
      <c r="M66" s="33"/>
      <c r="N66" s="33"/>
      <c r="O66" s="33"/>
      <c r="P66" s="33"/>
      <c r="Q66" s="33"/>
      <c r="R66" s="33"/>
    </row>
    <row r="67" spans="1:19" x14ac:dyDescent="0.25">
      <c r="B67" s="38" t="s">
        <v>30</v>
      </c>
      <c r="C67" s="46">
        <v>1</v>
      </c>
      <c r="D67" s="39" t="s">
        <v>75</v>
      </c>
      <c r="E67" s="39" t="s">
        <v>75</v>
      </c>
      <c r="F67" s="39" t="s">
        <v>75</v>
      </c>
      <c r="G67" s="39" t="s">
        <v>75</v>
      </c>
      <c r="H67" s="67">
        <v>1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</row>
    <row r="68" spans="1:19" x14ac:dyDescent="0.25">
      <c r="B68" s="38" t="s">
        <v>32</v>
      </c>
      <c r="C68" s="46">
        <v>0.6</v>
      </c>
      <c r="D68" s="46">
        <v>0.4</v>
      </c>
      <c r="E68" s="39" t="s">
        <v>75</v>
      </c>
      <c r="F68" s="39" t="s">
        <v>75</v>
      </c>
      <c r="G68" s="39" t="s">
        <v>75</v>
      </c>
      <c r="H68" s="67">
        <v>1</v>
      </c>
      <c r="I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1:19" x14ac:dyDescent="0.25">
      <c r="B69" s="38" t="s">
        <v>35</v>
      </c>
      <c r="C69" s="46">
        <v>0.6</v>
      </c>
      <c r="D69" s="46">
        <v>0.32</v>
      </c>
      <c r="E69" s="46">
        <v>0.04</v>
      </c>
      <c r="F69" s="46">
        <v>0.04</v>
      </c>
      <c r="G69" s="39" t="s">
        <v>75</v>
      </c>
      <c r="H69" s="67">
        <v>1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</row>
    <row r="70" spans="1:19" x14ac:dyDescent="0.25">
      <c r="B70" s="38" t="s">
        <v>45</v>
      </c>
      <c r="C70" s="46">
        <v>0.51</v>
      </c>
      <c r="D70" s="46">
        <v>0.373</v>
      </c>
      <c r="E70" s="46">
        <v>3.9E-2</v>
      </c>
      <c r="F70" s="46">
        <v>3.9E-2</v>
      </c>
      <c r="G70" s="46">
        <v>3.9E-2</v>
      </c>
      <c r="H70" s="67">
        <v>1</v>
      </c>
      <c r="I70" s="33"/>
      <c r="J70" s="33"/>
      <c r="K70" s="33"/>
      <c r="L70" s="33"/>
      <c r="M70" s="33"/>
      <c r="N70" s="33"/>
      <c r="O70" s="33"/>
      <c r="P70" s="33"/>
      <c r="Q70" s="33"/>
      <c r="R70" s="33"/>
    </row>
    <row r="71" spans="1:19" x14ac:dyDescent="0.25">
      <c r="B71" s="160" t="s">
        <v>91</v>
      </c>
      <c r="C71" s="160"/>
      <c r="D71" s="160"/>
      <c r="E71" s="160"/>
      <c r="F71" s="160"/>
      <c r="G71" s="160"/>
      <c r="H71" s="160"/>
      <c r="I71" s="160"/>
      <c r="J71" s="33"/>
      <c r="K71" s="33"/>
      <c r="L71" s="33"/>
      <c r="M71" s="33"/>
      <c r="N71" s="33"/>
      <c r="O71" s="33"/>
      <c r="P71" s="33"/>
      <c r="Q71" s="33"/>
      <c r="R71" s="33"/>
      <c r="S71" s="33"/>
    </row>
    <row r="72" spans="1:19" x14ac:dyDescent="0.25">
      <c r="B72" s="161"/>
      <c r="C72" s="161"/>
      <c r="D72" s="161"/>
      <c r="E72" s="161"/>
      <c r="F72" s="161"/>
      <c r="G72" s="161"/>
      <c r="H72" s="161"/>
      <c r="I72" s="161"/>
      <c r="J72" s="33"/>
      <c r="K72" s="33"/>
      <c r="L72" s="33"/>
      <c r="M72" s="33"/>
      <c r="N72" s="33"/>
      <c r="O72" s="33"/>
      <c r="P72" s="33"/>
      <c r="Q72" s="33"/>
      <c r="R72" s="33"/>
      <c r="S72" s="33"/>
    </row>
    <row r="73" spans="1:19" x14ac:dyDescent="0.25">
      <c r="B73" s="33"/>
      <c r="C73" s="40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</row>
    <row r="74" spans="1:19" ht="23.25" x14ac:dyDescent="0.35">
      <c r="A74" s="156" t="s">
        <v>48</v>
      </c>
      <c r="B74" s="156"/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33"/>
      <c r="P74" s="33"/>
      <c r="Q74" s="33"/>
      <c r="R74" s="33"/>
      <c r="S74" s="33"/>
    </row>
    <row r="75" spans="1:19" x14ac:dyDescent="0.25">
      <c r="B75" s="33"/>
      <c r="C75" s="40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</row>
    <row r="76" spans="1:19" x14ac:dyDescent="0.25">
      <c r="A76" s="158" t="s">
        <v>92</v>
      </c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33"/>
      <c r="P76" s="33"/>
      <c r="Q76" s="33"/>
      <c r="R76" s="33"/>
      <c r="S76" s="33"/>
    </row>
    <row r="77" spans="1:19" x14ac:dyDescent="0.25">
      <c r="A77" s="29" t="s">
        <v>61</v>
      </c>
      <c r="B77" s="30" t="s">
        <v>62</v>
      </c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</row>
    <row r="78" spans="1:19" x14ac:dyDescent="0.25">
      <c r="A78" s="32" t="s">
        <v>63</v>
      </c>
      <c r="B78" s="33" t="s">
        <v>64</v>
      </c>
    </row>
    <row r="79" spans="1:19" x14ac:dyDescent="0.25">
      <c r="A79" s="29" t="s">
        <v>65</v>
      </c>
      <c r="B79" s="34" t="s">
        <v>66</v>
      </c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</row>
    <row r="80" spans="1:19" x14ac:dyDescent="0.25">
      <c r="A80" s="32" t="s">
        <v>67</v>
      </c>
      <c r="B80" s="33" t="s">
        <v>68</v>
      </c>
    </row>
    <row r="81" spans="1:19" x14ac:dyDescent="0.25">
      <c r="A81" s="29" t="s">
        <v>69</v>
      </c>
      <c r="B81" s="30" t="s">
        <v>70</v>
      </c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</row>
    <row r="82" spans="1:19" x14ac:dyDescent="0.25">
      <c r="A82" s="36"/>
      <c r="B82" s="33"/>
    </row>
    <row r="83" spans="1:19" x14ac:dyDescent="0.25">
      <c r="C83" s="33"/>
      <c r="D83" s="23" t="s">
        <v>61</v>
      </c>
      <c r="E83" s="23" t="s">
        <v>63</v>
      </c>
      <c r="F83" s="23" t="s">
        <v>65</v>
      </c>
      <c r="G83" s="23" t="s">
        <v>67</v>
      </c>
      <c r="H83" s="23" t="s">
        <v>69</v>
      </c>
      <c r="I83" s="37" t="s">
        <v>71</v>
      </c>
      <c r="J83" s="33"/>
      <c r="K83" s="33"/>
      <c r="L83" s="33"/>
      <c r="M83" s="33"/>
      <c r="N83" s="33"/>
      <c r="O83" s="33"/>
      <c r="P83" s="33"/>
      <c r="Q83" s="33"/>
      <c r="R83" s="33"/>
      <c r="S83" s="33"/>
    </row>
    <row r="84" spans="1:19" x14ac:dyDescent="0.25">
      <c r="C84" s="38" t="s">
        <v>72</v>
      </c>
      <c r="D84" s="39">
        <v>0.6</v>
      </c>
      <c r="E84" s="39">
        <v>0.29799999999999999</v>
      </c>
      <c r="F84" s="39">
        <v>5.8000000000000003E-2</v>
      </c>
      <c r="G84" s="39">
        <v>3.4000000000000002E-2</v>
      </c>
      <c r="H84" s="39">
        <v>8.9999999999999993E-3</v>
      </c>
      <c r="I84" s="66">
        <v>1</v>
      </c>
      <c r="J84" s="33"/>
      <c r="K84" s="33"/>
      <c r="L84" s="33"/>
      <c r="M84" s="33"/>
      <c r="N84" s="33"/>
      <c r="O84" s="33"/>
      <c r="P84" s="33"/>
      <c r="Q84" s="33"/>
      <c r="R84" s="33"/>
      <c r="S84" s="33"/>
    </row>
    <row r="85" spans="1:19" x14ac:dyDescent="0.25">
      <c r="B85" s="33"/>
      <c r="C85" s="50"/>
      <c r="D85" s="41"/>
      <c r="E85" s="41"/>
      <c r="F85" s="41"/>
      <c r="G85" s="41"/>
      <c r="H85" s="42"/>
      <c r="J85" s="33"/>
      <c r="K85" s="33"/>
      <c r="L85" s="33"/>
      <c r="M85" s="33"/>
      <c r="N85" s="33"/>
      <c r="O85" s="33"/>
      <c r="P85" s="33"/>
      <c r="Q85" s="33"/>
      <c r="R85" s="33"/>
      <c r="S85" s="33"/>
    </row>
    <row r="86" spans="1:19" x14ac:dyDescent="0.25">
      <c r="B86" s="33"/>
      <c r="C86" s="50"/>
      <c r="D86" s="41"/>
      <c r="E86" s="41"/>
      <c r="F86" s="41"/>
      <c r="G86" s="41"/>
      <c r="H86" s="42"/>
      <c r="J86" s="33"/>
      <c r="K86" s="33"/>
      <c r="L86" s="33"/>
      <c r="M86" s="33"/>
      <c r="N86" s="33"/>
      <c r="O86" s="33"/>
      <c r="P86" s="33"/>
      <c r="Q86" s="33"/>
      <c r="R86" s="33"/>
      <c r="S86" s="33"/>
    </row>
    <row r="87" spans="1:19" x14ac:dyDescent="0.25">
      <c r="B87" s="33"/>
      <c r="C87" s="50"/>
      <c r="D87" s="41"/>
      <c r="E87" s="41"/>
      <c r="F87" s="41"/>
      <c r="G87" s="41"/>
      <c r="H87" s="42"/>
      <c r="J87" s="33"/>
      <c r="K87" s="33"/>
      <c r="L87" s="33"/>
      <c r="M87" s="33"/>
      <c r="N87" s="33"/>
      <c r="O87" s="33"/>
      <c r="P87" s="33"/>
      <c r="Q87" s="33"/>
      <c r="R87" s="33"/>
      <c r="S87" s="33"/>
    </row>
    <row r="88" spans="1:19" x14ac:dyDescent="0.25">
      <c r="B88" s="33"/>
      <c r="C88" s="50"/>
      <c r="D88" s="41"/>
      <c r="E88" s="41"/>
      <c r="F88" s="41"/>
      <c r="G88" s="41"/>
      <c r="H88" s="42"/>
      <c r="J88" s="33"/>
      <c r="K88" s="33"/>
      <c r="L88" s="33"/>
      <c r="M88" s="33"/>
      <c r="N88" s="33"/>
      <c r="O88" s="33"/>
      <c r="P88" s="33"/>
      <c r="Q88" s="33"/>
      <c r="R88" s="33"/>
      <c r="S88" s="33"/>
    </row>
    <row r="89" spans="1:19" x14ac:dyDescent="0.25">
      <c r="B89" s="33"/>
      <c r="C89" s="50"/>
      <c r="D89" s="41"/>
      <c r="E89" s="41"/>
      <c r="F89" s="41"/>
      <c r="G89" s="41"/>
      <c r="H89" s="42"/>
      <c r="J89" s="33"/>
      <c r="K89" s="33"/>
      <c r="L89" s="33"/>
      <c r="M89" s="33"/>
      <c r="N89" s="33"/>
      <c r="O89" s="33"/>
      <c r="P89" s="33"/>
      <c r="Q89" s="33"/>
      <c r="R89" s="33"/>
      <c r="S89" s="33"/>
    </row>
    <row r="90" spans="1:19" x14ac:dyDescent="0.25">
      <c r="B90" s="33"/>
      <c r="C90" s="50"/>
      <c r="D90" s="41"/>
      <c r="E90" s="41"/>
      <c r="F90" s="41"/>
      <c r="G90" s="41"/>
      <c r="H90" s="42"/>
      <c r="J90" s="33"/>
      <c r="K90" s="33"/>
      <c r="L90" s="33"/>
      <c r="M90" s="33"/>
      <c r="N90" s="33"/>
      <c r="O90" s="33"/>
      <c r="P90" s="33"/>
      <c r="Q90" s="33"/>
      <c r="R90" s="33"/>
      <c r="S90" s="33"/>
    </row>
    <row r="91" spans="1:19" x14ac:dyDescent="0.25">
      <c r="B91" s="33"/>
      <c r="C91" s="50"/>
      <c r="D91" s="41"/>
      <c r="E91" s="41"/>
      <c r="F91" s="41"/>
      <c r="G91" s="41"/>
      <c r="H91" s="42"/>
      <c r="J91" s="33"/>
      <c r="K91" s="33"/>
      <c r="L91" s="33"/>
      <c r="M91" s="33"/>
      <c r="N91" s="33"/>
      <c r="O91" s="33"/>
      <c r="P91" s="33"/>
      <c r="Q91" s="33"/>
      <c r="R91" s="33"/>
      <c r="S91" s="33"/>
    </row>
    <row r="92" spans="1:19" x14ac:dyDescent="0.25">
      <c r="B92" s="33"/>
      <c r="C92" s="50"/>
      <c r="D92" s="41"/>
      <c r="E92" s="41"/>
      <c r="F92" s="41"/>
      <c r="G92" s="41"/>
      <c r="H92" s="42"/>
      <c r="J92" s="33"/>
      <c r="K92" s="33"/>
      <c r="L92" s="33"/>
      <c r="M92" s="33"/>
      <c r="N92" s="33"/>
      <c r="O92" s="33"/>
      <c r="P92" s="33"/>
      <c r="Q92" s="33"/>
      <c r="R92" s="33"/>
      <c r="S92" s="33"/>
    </row>
    <row r="93" spans="1:19" x14ac:dyDescent="0.25">
      <c r="B93" s="33"/>
      <c r="C93" s="50"/>
      <c r="D93" s="41"/>
      <c r="E93" s="41"/>
      <c r="F93" s="41"/>
      <c r="G93" s="41"/>
      <c r="H93" s="42"/>
      <c r="J93" s="33"/>
      <c r="K93" s="33"/>
      <c r="L93" s="33"/>
      <c r="M93" s="33"/>
      <c r="N93" s="33"/>
      <c r="O93" s="33"/>
      <c r="P93" s="33"/>
      <c r="Q93" s="33"/>
      <c r="R93" s="33"/>
      <c r="S93" s="33"/>
    </row>
    <row r="94" spans="1:19" x14ac:dyDescent="0.25">
      <c r="B94" s="33"/>
      <c r="C94" s="50"/>
      <c r="D94" s="41"/>
      <c r="E94" s="41"/>
      <c r="F94" s="41"/>
      <c r="G94" s="41"/>
      <c r="H94" s="42"/>
      <c r="J94" s="33"/>
      <c r="K94" s="33"/>
      <c r="L94" s="33"/>
      <c r="M94" s="33"/>
      <c r="N94" s="33"/>
      <c r="O94" s="33"/>
      <c r="P94" s="33"/>
      <c r="Q94" s="33"/>
      <c r="R94" s="33"/>
      <c r="S94" s="33"/>
    </row>
    <row r="95" spans="1:19" x14ac:dyDescent="0.25">
      <c r="B95" s="33"/>
      <c r="C95" s="50"/>
      <c r="D95" s="41"/>
      <c r="E95" s="41"/>
      <c r="F95" s="41"/>
      <c r="G95" s="41"/>
      <c r="H95" s="42"/>
      <c r="J95" s="33"/>
      <c r="K95" s="33"/>
      <c r="L95" s="33"/>
      <c r="M95" s="33"/>
      <c r="N95" s="33"/>
      <c r="O95" s="33"/>
      <c r="P95" s="33"/>
      <c r="Q95" s="33"/>
      <c r="R95" s="33"/>
      <c r="S95" s="33"/>
    </row>
    <row r="96" spans="1:19" x14ac:dyDescent="0.25">
      <c r="B96" s="33"/>
      <c r="C96" s="50"/>
      <c r="D96" s="41"/>
      <c r="E96" s="41"/>
      <c r="F96" s="41"/>
      <c r="G96" s="41"/>
      <c r="H96" s="42"/>
      <c r="J96" s="33"/>
      <c r="K96" s="33"/>
      <c r="L96" s="33"/>
      <c r="M96" s="33"/>
      <c r="N96" s="33"/>
      <c r="O96" s="33"/>
      <c r="P96" s="33"/>
      <c r="Q96" s="33"/>
      <c r="R96" s="33"/>
      <c r="S96" s="33"/>
    </row>
    <row r="97" spans="1:19" x14ac:dyDescent="0.25">
      <c r="B97" s="33"/>
      <c r="C97" s="50"/>
      <c r="D97" s="41"/>
      <c r="E97" s="41"/>
      <c r="F97" s="41"/>
      <c r="G97" s="41"/>
      <c r="H97" s="42"/>
      <c r="J97" s="33"/>
      <c r="K97" s="33"/>
      <c r="L97" s="33"/>
      <c r="M97" s="33"/>
      <c r="N97" s="33"/>
      <c r="O97" s="33"/>
      <c r="P97" s="33"/>
      <c r="Q97" s="33"/>
      <c r="R97" s="33"/>
      <c r="S97" s="33"/>
    </row>
    <row r="98" spans="1:19" x14ac:dyDescent="0.25">
      <c r="B98" s="33"/>
      <c r="C98" s="50"/>
      <c r="D98" s="41"/>
      <c r="E98" s="41"/>
      <c r="F98" s="41"/>
      <c r="G98" s="41"/>
      <c r="H98" s="42"/>
      <c r="J98" s="33"/>
      <c r="K98" s="33"/>
      <c r="L98" s="33"/>
      <c r="M98" s="33"/>
      <c r="N98" s="33"/>
      <c r="O98" s="33"/>
      <c r="P98" s="33"/>
      <c r="Q98" s="33"/>
      <c r="R98" s="33"/>
      <c r="S98" s="33"/>
    </row>
    <row r="99" spans="1:19" x14ac:dyDescent="0.25">
      <c r="B99" s="33"/>
      <c r="C99" s="50"/>
      <c r="D99" s="41"/>
      <c r="E99" s="41"/>
      <c r="F99" s="41"/>
      <c r="G99" s="41"/>
      <c r="H99" s="42"/>
      <c r="J99" s="33"/>
      <c r="K99" s="33"/>
      <c r="L99" s="33"/>
      <c r="M99" s="33"/>
      <c r="N99" s="33"/>
      <c r="O99" s="33"/>
      <c r="P99" s="33"/>
      <c r="Q99" s="33"/>
      <c r="R99" s="33"/>
      <c r="S99" s="33"/>
    </row>
    <row r="100" spans="1:19" x14ac:dyDescent="0.25">
      <c r="B100" s="33"/>
      <c r="C100" s="50"/>
      <c r="D100" s="41"/>
      <c r="E100" s="41"/>
      <c r="F100" s="41"/>
      <c r="G100" s="41"/>
      <c r="H100" s="42"/>
      <c r="J100" s="33"/>
      <c r="K100" s="33"/>
      <c r="L100" s="33"/>
      <c r="M100" s="33"/>
      <c r="N100" s="33"/>
      <c r="O100" s="33"/>
      <c r="P100" s="33"/>
      <c r="Q100" s="33"/>
      <c r="R100" s="33"/>
      <c r="S100" s="33"/>
    </row>
    <row r="101" spans="1:19" x14ac:dyDescent="0.25">
      <c r="B101" s="33"/>
      <c r="C101" s="50"/>
      <c r="D101" s="41"/>
      <c r="E101" s="41"/>
      <c r="F101" s="41"/>
      <c r="G101" s="41"/>
      <c r="H101" s="42"/>
      <c r="J101" s="33"/>
      <c r="K101" s="33"/>
      <c r="L101" s="33"/>
      <c r="M101" s="33"/>
      <c r="N101" s="33"/>
      <c r="O101" s="33"/>
      <c r="P101" s="33"/>
      <c r="Q101" s="33"/>
      <c r="R101" s="33"/>
      <c r="S101" s="33"/>
    </row>
    <row r="102" spans="1:19" x14ac:dyDescent="0.25">
      <c r="B102" s="33"/>
      <c r="C102" s="50"/>
      <c r="D102" s="41"/>
      <c r="E102" s="41"/>
      <c r="F102" s="41"/>
      <c r="G102" s="41"/>
      <c r="H102" s="42"/>
      <c r="J102" s="33"/>
      <c r="K102" s="33"/>
      <c r="L102" s="33"/>
      <c r="M102" s="33"/>
      <c r="N102" s="33"/>
      <c r="O102" s="33"/>
      <c r="P102" s="33"/>
      <c r="Q102" s="33"/>
      <c r="R102" s="33"/>
      <c r="S102" s="33"/>
    </row>
    <row r="103" spans="1:19" x14ac:dyDescent="0.25">
      <c r="B103" s="33"/>
      <c r="C103" s="50"/>
      <c r="D103" s="41"/>
      <c r="E103" s="41"/>
      <c r="F103" s="41"/>
      <c r="G103" s="41"/>
      <c r="H103" s="42"/>
      <c r="J103" s="33"/>
      <c r="K103" s="33"/>
      <c r="L103" s="33"/>
      <c r="M103" s="33"/>
      <c r="N103" s="33"/>
      <c r="O103" s="33"/>
      <c r="P103" s="33"/>
      <c r="Q103" s="33"/>
      <c r="R103" s="33"/>
      <c r="S103" s="33"/>
    </row>
    <row r="104" spans="1:19" x14ac:dyDescent="0.25">
      <c r="B104" s="33"/>
      <c r="C104" s="40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</row>
    <row r="105" spans="1:19" x14ac:dyDescent="0.25">
      <c r="B105" s="33"/>
      <c r="C105" s="40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</row>
    <row r="106" spans="1:19" ht="23.25" x14ac:dyDescent="0.35">
      <c r="A106" s="156" t="s">
        <v>73</v>
      </c>
      <c r="B106" s="156"/>
      <c r="C106" s="156"/>
      <c r="D106" s="156"/>
      <c r="E106" s="156"/>
      <c r="F106" s="156"/>
      <c r="G106" s="156"/>
      <c r="H106" s="156"/>
      <c r="I106" s="156"/>
      <c r="J106" s="156"/>
      <c r="K106" s="156"/>
      <c r="L106" s="156"/>
      <c r="M106" s="156"/>
      <c r="N106" s="156"/>
      <c r="O106" s="33"/>
      <c r="P106" s="33"/>
      <c r="Q106" s="33"/>
      <c r="R106" s="33"/>
      <c r="S106" s="33"/>
    </row>
    <row r="107" spans="1:19" x14ac:dyDescent="0.25">
      <c r="B107" s="33"/>
      <c r="C107" s="40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</row>
    <row r="108" spans="1:19" x14ac:dyDescent="0.25"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</row>
    <row r="109" spans="1:19" x14ac:dyDescent="0.25">
      <c r="B109" s="44" t="s">
        <v>2</v>
      </c>
      <c r="C109" s="23" t="s">
        <v>61</v>
      </c>
      <c r="D109" s="23" t="s">
        <v>63</v>
      </c>
      <c r="E109" s="23" t="s">
        <v>65</v>
      </c>
      <c r="F109" s="23" t="s">
        <v>67</v>
      </c>
      <c r="G109" s="23" t="s">
        <v>69</v>
      </c>
      <c r="H109" s="44" t="s">
        <v>71</v>
      </c>
      <c r="I109" s="33"/>
      <c r="J109" s="33"/>
      <c r="K109" s="33"/>
      <c r="L109" s="33"/>
      <c r="M109" s="33"/>
      <c r="N109" s="33"/>
      <c r="O109" s="33"/>
      <c r="P109" s="33"/>
      <c r="Q109" s="33"/>
      <c r="R109" s="33"/>
    </row>
    <row r="110" spans="1:19" x14ac:dyDescent="0.25">
      <c r="B110" s="38" t="s">
        <v>74</v>
      </c>
      <c r="C110" s="39">
        <v>0.5</v>
      </c>
      <c r="D110" s="39">
        <v>0.5</v>
      </c>
      <c r="E110" s="39" t="s">
        <v>75</v>
      </c>
      <c r="F110" s="39" t="s">
        <v>75</v>
      </c>
      <c r="G110" s="39" t="s">
        <v>75</v>
      </c>
      <c r="H110" s="67">
        <v>1</v>
      </c>
      <c r="I110" s="33"/>
      <c r="J110" s="33"/>
      <c r="K110" s="33"/>
      <c r="L110" s="33"/>
      <c r="M110" s="33"/>
      <c r="N110" s="33"/>
      <c r="O110" s="33"/>
      <c r="P110" s="33"/>
      <c r="Q110" s="33"/>
      <c r="R110" s="33"/>
    </row>
    <row r="111" spans="1:19" x14ac:dyDescent="0.25">
      <c r="B111" s="38" t="s">
        <v>76</v>
      </c>
      <c r="C111" s="39">
        <v>0.61099999999999999</v>
      </c>
      <c r="D111" s="39">
        <v>0.33300000000000002</v>
      </c>
      <c r="E111" s="39">
        <v>5.6000000000000001E-2</v>
      </c>
      <c r="F111" s="39" t="s">
        <v>75</v>
      </c>
      <c r="G111" s="39" t="s">
        <v>75</v>
      </c>
      <c r="H111" s="67">
        <v>1</v>
      </c>
      <c r="I111" s="33"/>
      <c r="J111" s="33"/>
      <c r="K111" s="33"/>
      <c r="L111" s="33"/>
      <c r="M111" s="33"/>
      <c r="N111" s="33"/>
      <c r="O111" s="33"/>
      <c r="P111" s="33"/>
      <c r="Q111" s="33"/>
      <c r="R111" s="33"/>
    </row>
    <row r="112" spans="1:19" x14ac:dyDescent="0.25">
      <c r="B112" s="38" t="s">
        <v>77</v>
      </c>
      <c r="C112" s="39">
        <v>0.60399999999999998</v>
      </c>
      <c r="D112" s="39">
        <v>0.29299999999999998</v>
      </c>
      <c r="E112" s="39">
        <v>5.8000000000000003E-2</v>
      </c>
      <c r="F112" s="39">
        <v>3.5000000000000003E-2</v>
      </c>
      <c r="G112" s="39">
        <v>8.9999999999999993E-3</v>
      </c>
      <c r="H112" s="67">
        <v>0.999</v>
      </c>
      <c r="I112" s="33"/>
      <c r="J112" s="33"/>
      <c r="K112" s="33"/>
      <c r="L112" s="33"/>
      <c r="M112" s="33"/>
      <c r="N112" s="33"/>
      <c r="O112" s="33"/>
      <c r="P112" s="33"/>
      <c r="Q112" s="33"/>
      <c r="R112" s="33"/>
    </row>
    <row r="113" spans="1:19" x14ac:dyDescent="0.25">
      <c r="B113" s="38" t="s">
        <v>78</v>
      </c>
      <c r="C113" s="39">
        <v>0.222</v>
      </c>
      <c r="D113" s="39">
        <v>0.66700000000000004</v>
      </c>
      <c r="E113" s="39">
        <v>0.111</v>
      </c>
      <c r="F113" s="39" t="s">
        <v>75</v>
      </c>
      <c r="G113" s="39" t="s">
        <v>75</v>
      </c>
      <c r="H113" s="67">
        <v>1</v>
      </c>
      <c r="I113" s="33"/>
      <c r="J113" s="33"/>
      <c r="K113" s="33"/>
      <c r="L113" s="33"/>
      <c r="M113" s="33"/>
      <c r="N113" s="33"/>
      <c r="O113" s="33"/>
      <c r="P113" s="33"/>
      <c r="Q113" s="33"/>
      <c r="R113" s="33"/>
    </row>
    <row r="114" spans="1:19" x14ac:dyDescent="0.25"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</row>
    <row r="115" spans="1:19" ht="23.25" x14ac:dyDescent="0.35">
      <c r="A115" s="156" t="s">
        <v>79</v>
      </c>
      <c r="B115" s="156"/>
      <c r="C115" s="156"/>
      <c r="D115" s="156"/>
      <c r="E115" s="156"/>
      <c r="F115" s="156"/>
      <c r="G115" s="156"/>
      <c r="H115" s="156"/>
      <c r="I115" s="156"/>
      <c r="J115" s="156"/>
      <c r="K115" s="156"/>
      <c r="L115" s="156"/>
      <c r="M115" s="156"/>
      <c r="N115" s="156"/>
      <c r="O115" s="33"/>
      <c r="P115" s="33"/>
      <c r="Q115" s="33"/>
      <c r="R115" s="33"/>
      <c r="S115" s="33"/>
    </row>
    <row r="116" spans="1:19" x14ac:dyDescent="0.25"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</row>
    <row r="117" spans="1:19" x14ac:dyDescent="0.25"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</row>
    <row r="118" spans="1:19" x14ac:dyDescent="0.25">
      <c r="B118" s="44" t="s">
        <v>3</v>
      </c>
      <c r="C118" s="23" t="s">
        <v>61</v>
      </c>
      <c r="D118" s="23" t="s">
        <v>63</v>
      </c>
      <c r="E118" s="23" t="s">
        <v>65</v>
      </c>
      <c r="F118" s="23" t="s">
        <v>67</v>
      </c>
      <c r="G118" s="23" t="s">
        <v>69</v>
      </c>
      <c r="H118" s="44" t="s">
        <v>71</v>
      </c>
      <c r="I118" s="33"/>
      <c r="J118" s="33"/>
      <c r="K118" s="33"/>
      <c r="L118" s="33"/>
      <c r="M118" s="33"/>
      <c r="N118" s="33"/>
      <c r="O118" s="33"/>
      <c r="P118" s="33"/>
      <c r="Q118" s="33"/>
      <c r="R118" s="33"/>
    </row>
    <row r="119" spans="1:19" x14ac:dyDescent="0.25">
      <c r="B119" s="38" t="s">
        <v>80</v>
      </c>
      <c r="C119" s="39">
        <v>0.8</v>
      </c>
      <c r="D119" s="39">
        <v>0.2</v>
      </c>
      <c r="E119" s="39" t="s">
        <v>75</v>
      </c>
      <c r="F119" s="39" t="s">
        <v>75</v>
      </c>
      <c r="G119" s="39" t="s">
        <v>75</v>
      </c>
      <c r="H119" s="67">
        <v>1</v>
      </c>
      <c r="I119" s="33"/>
      <c r="J119" s="33"/>
      <c r="K119" s="33"/>
      <c r="L119" s="33"/>
      <c r="M119" s="33"/>
      <c r="N119" s="33"/>
      <c r="O119" s="33"/>
      <c r="P119" s="33"/>
      <c r="Q119" s="33"/>
      <c r="R119" s="33"/>
    </row>
    <row r="120" spans="1:19" x14ac:dyDescent="0.25">
      <c r="B120" s="38" t="s">
        <v>81</v>
      </c>
      <c r="C120" s="39">
        <v>0.69</v>
      </c>
      <c r="D120" s="39">
        <v>0.24</v>
      </c>
      <c r="E120" s="39">
        <v>3.5000000000000003E-2</v>
      </c>
      <c r="F120" s="39">
        <v>2.3E-2</v>
      </c>
      <c r="G120" s="39">
        <v>1.2E-2</v>
      </c>
      <c r="H120" s="67">
        <v>1</v>
      </c>
      <c r="I120" s="33"/>
      <c r="J120" s="33"/>
      <c r="K120" s="33"/>
      <c r="L120" s="33"/>
      <c r="M120" s="33"/>
      <c r="N120" s="33"/>
      <c r="O120" s="33"/>
      <c r="P120" s="33"/>
      <c r="Q120" s="33"/>
      <c r="R120" s="33"/>
    </row>
    <row r="121" spans="1:19" x14ac:dyDescent="0.25">
      <c r="B121" s="38" t="s">
        <v>82</v>
      </c>
      <c r="C121" s="39">
        <v>0.8</v>
      </c>
      <c r="D121" s="39">
        <v>0.2</v>
      </c>
      <c r="E121" s="39" t="s">
        <v>75</v>
      </c>
      <c r="F121" s="39" t="s">
        <v>75</v>
      </c>
      <c r="G121" s="39" t="s">
        <v>75</v>
      </c>
      <c r="H121" s="67">
        <v>1</v>
      </c>
      <c r="I121" s="33"/>
      <c r="J121" s="33"/>
      <c r="K121" s="33"/>
      <c r="L121" s="33"/>
      <c r="M121" s="33"/>
      <c r="N121" s="33"/>
      <c r="O121" s="33"/>
      <c r="P121" s="33"/>
      <c r="Q121" s="33"/>
      <c r="R121" s="33"/>
    </row>
    <row r="122" spans="1:19" x14ac:dyDescent="0.25">
      <c r="B122" s="38" t="s">
        <v>83</v>
      </c>
      <c r="C122" s="39"/>
      <c r="D122" s="39">
        <v>0.5</v>
      </c>
      <c r="E122" s="39">
        <v>0.5</v>
      </c>
      <c r="F122" s="39" t="s">
        <v>75</v>
      </c>
      <c r="G122" s="39" t="s">
        <v>75</v>
      </c>
      <c r="H122" s="67">
        <v>1</v>
      </c>
      <c r="I122" s="33"/>
      <c r="J122" s="33"/>
      <c r="K122" s="33"/>
      <c r="L122" s="33"/>
      <c r="M122" s="33"/>
      <c r="N122" s="33"/>
      <c r="O122" s="33"/>
      <c r="P122" s="33"/>
      <c r="Q122" s="33"/>
      <c r="R122" s="33"/>
    </row>
    <row r="123" spans="1:19" x14ac:dyDescent="0.25">
      <c r="B123" s="38" t="s">
        <v>84</v>
      </c>
      <c r="C123" s="39">
        <v>0.56899999999999995</v>
      </c>
      <c r="D123" s="39">
        <v>0.309</v>
      </c>
      <c r="E123" s="39">
        <v>6.4000000000000001E-2</v>
      </c>
      <c r="F123" s="39">
        <v>4.9000000000000002E-2</v>
      </c>
      <c r="G123" s="39">
        <v>0.01</v>
      </c>
      <c r="H123" s="67">
        <v>1</v>
      </c>
      <c r="I123" s="33"/>
      <c r="J123" s="33"/>
      <c r="K123" s="33"/>
      <c r="L123" s="33"/>
      <c r="M123" s="33"/>
      <c r="N123" s="33"/>
      <c r="O123" s="33"/>
      <c r="P123" s="33"/>
      <c r="Q123" s="33"/>
      <c r="R123" s="33"/>
    </row>
    <row r="124" spans="1:19" x14ac:dyDescent="0.25">
      <c r="B124" s="38" t="s">
        <v>85</v>
      </c>
      <c r="C124" s="39">
        <v>0.33300000000000002</v>
      </c>
      <c r="D124" s="39">
        <v>0.66700000000000004</v>
      </c>
      <c r="E124" s="39" t="s">
        <v>75</v>
      </c>
      <c r="F124" s="39" t="s">
        <v>75</v>
      </c>
      <c r="G124" s="39" t="s">
        <v>75</v>
      </c>
      <c r="H124" s="67">
        <v>1</v>
      </c>
      <c r="I124" s="33"/>
      <c r="J124" s="33"/>
      <c r="K124" s="33"/>
      <c r="L124" s="33"/>
      <c r="M124" s="33"/>
      <c r="N124" s="33"/>
      <c r="O124" s="33"/>
      <c r="P124" s="33"/>
      <c r="Q124" s="33"/>
      <c r="R124" s="33"/>
    </row>
    <row r="125" spans="1:19" x14ac:dyDescent="0.25">
      <c r="B125" s="38" t="s">
        <v>86</v>
      </c>
      <c r="C125" s="39">
        <v>0.60499999999999998</v>
      </c>
      <c r="D125" s="39">
        <v>0.29599999999999999</v>
      </c>
      <c r="E125" s="39">
        <v>8.5999999999999993E-2</v>
      </c>
      <c r="F125" s="39">
        <v>1.2E-2</v>
      </c>
      <c r="G125" s="39" t="s">
        <v>75</v>
      </c>
      <c r="H125" s="67">
        <v>1</v>
      </c>
      <c r="I125" s="33"/>
      <c r="J125" s="33"/>
      <c r="K125" s="33"/>
      <c r="L125" s="33"/>
      <c r="M125" s="33"/>
      <c r="N125" s="33"/>
      <c r="O125" s="33"/>
      <c r="P125" s="33"/>
      <c r="Q125" s="33"/>
      <c r="R125" s="33"/>
    </row>
    <row r="126" spans="1:19" x14ac:dyDescent="0.25">
      <c r="B126" s="38" t="s">
        <v>87</v>
      </c>
      <c r="C126" s="39">
        <v>0.60299999999999998</v>
      </c>
      <c r="D126" s="39">
        <v>0.27600000000000002</v>
      </c>
      <c r="E126" s="39">
        <v>6.9000000000000006E-2</v>
      </c>
      <c r="F126" s="39">
        <v>4.2999999999999997E-2</v>
      </c>
      <c r="G126" s="39">
        <v>8.9999999999999993E-3</v>
      </c>
      <c r="H126" s="67">
        <v>1</v>
      </c>
      <c r="I126" s="33"/>
      <c r="J126" s="33"/>
      <c r="K126" s="33"/>
      <c r="L126" s="33"/>
      <c r="M126" s="33"/>
      <c r="N126" s="33"/>
      <c r="O126" s="33"/>
      <c r="P126" s="33"/>
      <c r="Q126" s="33"/>
      <c r="R126" s="33"/>
    </row>
    <row r="127" spans="1:19" x14ac:dyDescent="0.25">
      <c r="B127" s="38" t="s">
        <v>88</v>
      </c>
      <c r="C127" s="39">
        <v>0.5</v>
      </c>
      <c r="D127" s="39">
        <v>0.5</v>
      </c>
      <c r="E127" s="39" t="s">
        <v>75</v>
      </c>
      <c r="F127" s="39" t="s">
        <v>75</v>
      </c>
      <c r="G127" s="39" t="s">
        <v>75</v>
      </c>
      <c r="H127" s="67">
        <v>1</v>
      </c>
      <c r="I127" s="33"/>
      <c r="J127" s="33"/>
      <c r="K127" s="33"/>
      <c r="L127" s="33"/>
      <c r="M127" s="33"/>
      <c r="N127" s="33"/>
      <c r="O127" s="33"/>
      <c r="P127" s="33"/>
      <c r="Q127" s="33"/>
      <c r="R127" s="33"/>
    </row>
    <row r="128" spans="1:19" x14ac:dyDescent="0.25">
      <c r="B128" s="38" t="s">
        <v>89</v>
      </c>
      <c r="C128" s="39">
        <v>0.40899999999999997</v>
      </c>
      <c r="D128" s="39">
        <v>0.5</v>
      </c>
      <c r="E128" s="39">
        <v>9.0999999999999998E-2</v>
      </c>
      <c r="F128" s="39" t="s">
        <v>75</v>
      </c>
      <c r="G128" s="39" t="s">
        <v>75</v>
      </c>
      <c r="H128" s="67">
        <v>1</v>
      </c>
      <c r="I128" s="33"/>
      <c r="J128" s="33"/>
      <c r="K128" s="33"/>
      <c r="L128" s="33"/>
      <c r="M128" s="33"/>
      <c r="N128" s="33"/>
      <c r="O128" s="33"/>
      <c r="P128" s="33"/>
      <c r="Q128" s="33"/>
      <c r="R128" s="33"/>
    </row>
    <row r="129" spans="1:19" x14ac:dyDescent="0.25">
      <c r="B129" s="38" t="s">
        <v>90</v>
      </c>
      <c r="C129" s="39">
        <v>0.60499999999999998</v>
      </c>
      <c r="D129" s="39">
        <v>0.30199999999999999</v>
      </c>
      <c r="E129" s="39">
        <v>6.2E-2</v>
      </c>
      <c r="F129" s="39">
        <v>1.6E-2</v>
      </c>
      <c r="G129" s="39">
        <v>1.6E-2</v>
      </c>
      <c r="H129" s="67">
        <v>1</v>
      </c>
      <c r="I129" s="33"/>
      <c r="J129" s="33"/>
      <c r="K129" s="33"/>
      <c r="L129" s="33"/>
      <c r="M129" s="33"/>
      <c r="N129" s="33"/>
      <c r="O129" s="33"/>
      <c r="P129" s="33"/>
      <c r="Q129" s="33"/>
      <c r="R129" s="33"/>
    </row>
    <row r="130" spans="1:19" x14ac:dyDescent="0.25">
      <c r="B130" s="38" t="s">
        <v>30</v>
      </c>
      <c r="C130" s="39">
        <v>0.5</v>
      </c>
      <c r="D130" s="39">
        <v>0.5</v>
      </c>
      <c r="E130" s="39" t="s">
        <v>75</v>
      </c>
      <c r="F130" s="39" t="s">
        <v>75</v>
      </c>
      <c r="G130" s="39" t="s">
        <v>75</v>
      </c>
      <c r="H130" s="67">
        <v>1</v>
      </c>
      <c r="I130" s="33"/>
      <c r="J130" s="33"/>
      <c r="K130" s="33"/>
      <c r="L130" s="33"/>
      <c r="M130" s="33"/>
      <c r="N130" s="33"/>
      <c r="O130" s="33"/>
      <c r="P130" s="33"/>
      <c r="Q130" s="33"/>
      <c r="R130" s="33"/>
    </row>
    <row r="131" spans="1:19" x14ac:dyDescent="0.25">
      <c r="B131" s="38" t="s">
        <v>32</v>
      </c>
      <c r="C131" s="39">
        <v>0.2</v>
      </c>
      <c r="D131" s="39">
        <v>0.6</v>
      </c>
      <c r="E131" s="39">
        <v>0.2</v>
      </c>
      <c r="F131" s="39" t="s">
        <v>75</v>
      </c>
      <c r="G131" s="39" t="s">
        <v>75</v>
      </c>
      <c r="H131" s="67">
        <v>1</v>
      </c>
      <c r="I131" s="33"/>
      <c r="J131" s="33"/>
      <c r="K131" s="33"/>
      <c r="L131" s="33"/>
      <c r="M131" s="33"/>
      <c r="N131" s="33"/>
      <c r="O131" s="33"/>
      <c r="P131" s="33"/>
      <c r="Q131" s="33"/>
      <c r="R131" s="33"/>
    </row>
    <row r="132" spans="1:19" x14ac:dyDescent="0.25">
      <c r="B132" s="38" t="s">
        <v>35</v>
      </c>
      <c r="C132" s="39">
        <v>0.627</v>
      </c>
      <c r="D132" s="39">
        <v>0.253</v>
      </c>
      <c r="E132" s="39">
        <v>6.7000000000000004E-2</v>
      </c>
      <c r="F132" s="39">
        <v>5.2999999999999999E-2</v>
      </c>
      <c r="G132" s="39" t="s">
        <v>75</v>
      </c>
      <c r="H132" s="67">
        <v>1</v>
      </c>
      <c r="I132" s="33"/>
      <c r="J132" s="33"/>
      <c r="K132" s="33"/>
      <c r="L132" s="33"/>
      <c r="M132" s="33"/>
      <c r="N132" s="33"/>
      <c r="O132" s="33"/>
      <c r="P132" s="33"/>
      <c r="Q132" s="33"/>
      <c r="R132" s="33"/>
    </row>
    <row r="133" spans="1:19" x14ac:dyDescent="0.25">
      <c r="B133" s="38" t="s">
        <v>45</v>
      </c>
      <c r="C133" s="39">
        <v>0.51</v>
      </c>
      <c r="D133" s="39">
        <v>0.39200000000000002</v>
      </c>
      <c r="E133" s="39" t="s">
        <v>75</v>
      </c>
      <c r="F133" s="39">
        <v>7.8E-2</v>
      </c>
      <c r="G133" s="39">
        <v>0.02</v>
      </c>
      <c r="H133" s="67">
        <v>1</v>
      </c>
      <c r="I133" s="33"/>
      <c r="J133" s="33"/>
      <c r="K133" s="33"/>
      <c r="L133" s="33"/>
      <c r="M133" s="33"/>
      <c r="N133" s="33"/>
      <c r="O133" s="33"/>
      <c r="P133" s="33"/>
      <c r="Q133" s="33"/>
      <c r="R133" s="33"/>
    </row>
    <row r="134" spans="1:19" ht="15" customHeight="1" x14ac:dyDescent="0.25"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</row>
    <row r="135" spans="1:19" x14ac:dyDescent="0.25"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</row>
    <row r="136" spans="1:19" ht="23.25" x14ac:dyDescent="0.35">
      <c r="A136" s="156" t="s">
        <v>48</v>
      </c>
      <c r="B136" s="156"/>
      <c r="C136" s="156"/>
      <c r="D136" s="156"/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33"/>
      <c r="P136" s="33"/>
      <c r="Q136" s="33"/>
      <c r="R136" s="33"/>
      <c r="S136" s="33"/>
    </row>
    <row r="137" spans="1:19" x14ac:dyDescent="0.25"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</row>
    <row r="138" spans="1:19" x14ac:dyDescent="0.25">
      <c r="A138" s="158" t="s">
        <v>93</v>
      </c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33"/>
      <c r="P138" s="33"/>
      <c r="Q138" s="33"/>
      <c r="R138" s="33"/>
      <c r="S138" s="33"/>
    </row>
    <row r="139" spans="1:19" x14ac:dyDescent="0.25">
      <c r="A139" s="51" t="s">
        <v>61</v>
      </c>
      <c r="B139" s="34" t="s">
        <v>94</v>
      </c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</row>
    <row r="140" spans="1:19" x14ac:dyDescent="0.25">
      <c r="A140" s="52" t="s">
        <v>63</v>
      </c>
      <c r="B140" s="33" t="s">
        <v>95</v>
      </c>
    </row>
    <row r="141" spans="1:19" x14ac:dyDescent="0.25">
      <c r="A141" s="51" t="s">
        <v>65</v>
      </c>
      <c r="B141" s="30" t="s">
        <v>96</v>
      </c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</row>
    <row r="142" spans="1:19" x14ac:dyDescent="0.25">
      <c r="A142" s="52" t="s">
        <v>67</v>
      </c>
      <c r="B142" s="33" t="s">
        <v>97</v>
      </c>
      <c r="O142" s="33"/>
      <c r="P142" s="33"/>
      <c r="Q142" s="33"/>
      <c r="R142" s="33"/>
      <c r="S142" s="33"/>
    </row>
    <row r="143" spans="1:19" x14ac:dyDescent="0.25">
      <c r="A143" s="52"/>
      <c r="B143" s="33"/>
      <c r="O143" s="33"/>
      <c r="P143" s="33"/>
      <c r="Q143" s="33"/>
      <c r="R143" s="33"/>
      <c r="S143" s="33"/>
    </row>
    <row r="144" spans="1:19" x14ac:dyDescent="0.25">
      <c r="C144" s="33"/>
      <c r="D144" s="53" t="s">
        <v>61</v>
      </c>
      <c r="E144" s="53" t="s">
        <v>63</v>
      </c>
      <c r="F144" s="53" t="s">
        <v>65</v>
      </c>
      <c r="G144" s="53" t="s">
        <v>67</v>
      </c>
      <c r="H144" s="37" t="s">
        <v>71</v>
      </c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</row>
    <row r="145" spans="2:19" x14ac:dyDescent="0.25">
      <c r="C145" s="38" t="s">
        <v>72</v>
      </c>
      <c r="D145" s="39">
        <v>0.65700000000000003</v>
      </c>
      <c r="E145" s="39">
        <v>0.29699999999999999</v>
      </c>
      <c r="F145" s="39">
        <v>4.1000000000000002E-2</v>
      </c>
      <c r="G145" s="39">
        <v>5.0000000000000001E-3</v>
      </c>
      <c r="H145" s="66">
        <v>1</v>
      </c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</row>
    <row r="146" spans="2:19" x14ac:dyDescent="0.25">
      <c r="B146" s="33"/>
      <c r="C146" s="41"/>
      <c r="D146" s="41"/>
      <c r="E146" s="41"/>
      <c r="F146" s="41"/>
      <c r="G146" s="42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</row>
    <row r="147" spans="2:19" x14ac:dyDescent="0.25">
      <c r="B147" s="33"/>
      <c r="C147" s="41"/>
      <c r="D147" s="41"/>
      <c r="E147" s="41"/>
      <c r="F147" s="41"/>
      <c r="G147" s="42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</row>
    <row r="148" spans="2:19" x14ac:dyDescent="0.25">
      <c r="B148" s="33"/>
      <c r="C148" s="41"/>
      <c r="D148" s="41"/>
      <c r="E148" s="41"/>
      <c r="F148" s="41"/>
      <c r="G148" s="42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</row>
    <row r="149" spans="2:19" x14ac:dyDescent="0.25">
      <c r="B149" s="33"/>
      <c r="C149" s="41"/>
      <c r="D149" s="41"/>
      <c r="E149" s="41"/>
      <c r="F149" s="41"/>
      <c r="G149" s="42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</row>
    <row r="150" spans="2:19" x14ac:dyDescent="0.25">
      <c r="B150" s="33"/>
      <c r="C150" s="41"/>
      <c r="D150" s="41"/>
      <c r="E150" s="41"/>
      <c r="F150" s="41"/>
      <c r="G150" s="42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</row>
    <row r="151" spans="2:19" x14ac:dyDescent="0.25">
      <c r="B151" s="33"/>
      <c r="C151" s="41"/>
      <c r="D151" s="41"/>
      <c r="E151" s="41"/>
      <c r="F151" s="41"/>
      <c r="G151" s="42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</row>
    <row r="152" spans="2:19" x14ac:dyDescent="0.25">
      <c r="B152" s="33"/>
      <c r="C152" s="41"/>
      <c r="D152" s="41"/>
      <c r="E152" s="41"/>
      <c r="F152" s="41"/>
      <c r="G152" s="42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</row>
    <row r="153" spans="2:19" x14ac:dyDescent="0.25">
      <c r="B153" s="33"/>
      <c r="C153" s="41"/>
      <c r="D153" s="41"/>
      <c r="E153" s="41"/>
      <c r="F153" s="41"/>
      <c r="G153" s="42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</row>
    <row r="154" spans="2:19" x14ac:dyDescent="0.25">
      <c r="B154" s="33"/>
      <c r="C154" s="41"/>
      <c r="D154" s="41"/>
      <c r="E154" s="41"/>
      <c r="F154" s="41"/>
      <c r="G154" s="42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</row>
    <row r="155" spans="2:19" x14ac:dyDescent="0.25">
      <c r="B155" s="33"/>
      <c r="C155" s="41"/>
      <c r="D155" s="41"/>
      <c r="E155" s="41"/>
      <c r="F155" s="41"/>
      <c r="G155" s="42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</row>
    <row r="156" spans="2:19" x14ac:dyDescent="0.25">
      <c r="B156" s="33"/>
      <c r="C156" s="41"/>
      <c r="D156" s="41"/>
      <c r="E156" s="41"/>
      <c r="F156" s="41"/>
      <c r="G156" s="42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</row>
    <row r="157" spans="2:19" x14ac:dyDescent="0.25">
      <c r="B157" s="33"/>
      <c r="C157" s="41"/>
      <c r="D157" s="41"/>
      <c r="E157" s="41"/>
      <c r="F157" s="41"/>
      <c r="G157" s="42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</row>
    <row r="158" spans="2:19" x14ac:dyDescent="0.25">
      <c r="B158" s="33"/>
      <c r="C158" s="41"/>
      <c r="D158" s="41"/>
      <c r="E158" s="41"/>
      <c r="F158" s="41"/>
      <c r="G158" s="42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</row>
    <row r="159" spans="2:19" x14ac:dyDescent="0.25">
      <c r="B159" s="33"/>
      <c r="C159" s="41"/>
      <c r="D159" s="41"/>
      <c r="E159" s="41"/>
      <c r="F159" s="41"/>
      <c r="G159" s="42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</row>
    <row r="160" spans="2:19" x14ac:dyDescent="0.25">
      <c r="B160" s="33"/>
      <c r="C160" s="41"/>
      <c r="D160" s="41"/>
      <c r="E160" s="41"/>
      <c r="F160" s="41"/>
      <c r="G160" s="42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</row>
    <row r="161" spans="1:19" x14ac:dyDescent="0.25">
      <c r="B161" s="33"/>
      <c r="C161" s="41"/>
      <c r="D161" s="41"/>
      <c r="E161" s="41"/>
      <c r="F161" s="41"/>
      <c r="G161" s="42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</row>
    <row r="162" spans="1:19" x14ac:dyDescent="0.25">
      <c r="B162" s="33"/>
      <c r="C162" s="41"/>
      <c r="D162" s="41"/>
      <c r="E162" s="41"/>
      <c r="F162" s="41"/>
      <c r="G162" s="42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</row>
    <row r="163" spans="1:19" x14ac:dyDescent="0.25">
      <c r="B163" s="33"/>
      <c r="C163" s="41"/>
      <c r="D163" s="41"/>
      <c r="E163" s="41"/>
      <c r="F163" s="41"/>
      <c r="G163" s="42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</row>
    <row r="164" spans="1:19" x14ac:dyDescent="0.25">
      <c r="B164" s="33"/>
      <c r="C164" s="41"/>
      <c r="D164" s="41"/>
      <c r="E164" s="41"/>
      <c r="F164" s="41"/>
      <c r="G164" s="42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</row>
    <row r="165" spans="1:19" x14ac:dyDescent="0.25">
      <c r="B165" s="33"/>
      <c r="C165" s="41"/>
      <c r="D165" s="41"/>
      <c r="E165" s="41"/>
      <c r="F165" s="41"/>
      <c r="G165" s="42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</row>
    <row r="166" spans="1:19" ht="23.25" x14ac:dyDescent="0.35">
      <c r="A166" s="156" t="s">
        <v>73</v>
      </c>
      <c r="B166" s="156"/>
      <c r="C166" s="156"/>
      <c r="D166" s="156"/>
      <c r="E166" s="156"/>
      <c r="F166" s="156"/>
      <c r="G166" s="156"/>
      <c r="H166" s="156"/>
      <c r="I166" s="156"/>
      <c r="J166" s="156"/>
      <c r="K166" s="156"/>
      <c r="L166" s="156"/>
      <c r="M166" s="156"/>
      <c r="N166" s="156"/>
      <c r="O166" s="33"/>
      <c r="P166" s="33"/>
      <c r="Q166" s="33"/>
      <c r="R166" s="33"/>
      <c r="S166" s="33"/>
    </row>
    <row r="167" spans="1:19" x14ac:dyDescent="0.25"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</row>
    <row r="168" spans="1:19" x14ac:dyDescent="0.25"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</row>
    <row r="169" spans="1:19" x14ac:dyDescent="0.25">
      <c r="B169" s="44" t="s">
        <v>2</v>
      </c>
      <c r="C169" s="23" t="s">
        <v>61</v>
      </c>
      <c r="D169" s="23" t="s">
        <v>63</v>
      </c>
      <c r="E169" s="23" t="s">
        <v>65</v>
      </c>
      <c r="F169" s="23" t="s">
        <v>67</v>
      </c>
      <c r="G169" s="54" t="s">
        <v>71</v>
      </c>
      <c r="H169" s="55"/>
      <c r="I169" s="33"/>
      <c r="J169" s="33"/>
      <c r="K169" s="33"/>
      <c r="L169" s="33"/>
      <c r="M169" s="33"/>
      <c r="N169" s="33"/>
      <c r="O169" s="33"/>
      <c r="P169" s="33"/>
      <c r="Q169" s="33"/>
      <c r="R169" s="33"/>
    </row>
    <row r="170" spans="1:19" x14ac:dyDescent="0.25">
      <c r="B170" s="38" t="s">
        <v>74</v>
      </c>
      <c r="C170" s="46">
        <v>1</v>
      </c>
      <c r="D170" s="39" t="s">
        <v>75</v>
      </c>
      <c r="E170" s="39" t="s">
        <v>75</v>
      </c>
      <c r="F170" s="39" t="s">
        <v>75</v>
      </c>
      <c r="G170" s="67">
        <v>1</v>
      </c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</row>
    <row r="171" spans="1:19" x14ac:dyDescent="0.25">
      <c r="B171" s="38" t="s">
        <v>76</v>
      </c>
      <c r="C171" s="46">
        <v>0.77800000000000002</v>
      </c>
      <c r="D171" s="46">
        <v>0.222</v>
      </c>
      <c r="E171" s="39" t="s">
        <v>75</v>
      </c>
      <c r="F171" s="39" t="s">
        <v>75</v>
      </c>
      <c r="G171" s="67">
        <v>1</v>
      </c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</row>
    <row r="172" spans="1:19" x14ac:dyDescent="0.25">
      <c r="B172" s="38" t="s">
        <v>77</v>
      </c>
      <c r="C172" s="46">
        <v>0.65700000000000003</v>
      </c>
      <c r="D172" s="46">
        <v>0.29699999999999999</v>
      </c>
      <c r="E172" s="46">
        <v>4.1000000000000002E-2</v>
      </c>
      <c r="F172" s="46">
        <v>5.0000000000000001E-3</v>
      </c>
      <c r="G172" s="67">
        <v>1</v>
      </c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</row>
    <row r="173" spans="1:19" x14ac:dyDescent="0.25">
      <c r="B173" s="38" t="s">
        <v>78</v>
      </c>
      <c r="C173" s="46">
        <v>0.33300000000000002</v>
      </c>
      <c r="D173" s="46">
        <v>0.55600000000000005</v>
      </c>
      <c r="E173" s="46">
        <v>0.111</v>
      </c>
      <c r="F173" s="39" t="s">
        <v>75</v>
      </c>
      <c r="G173" s="67">
        <v>1</v>
      </c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</row>
    <row r="174" spans="1:19" x14ac:dyDescent="0.25">
      <c r="B174" s="33"/>
      <c r="C174" s="40"/>
      <c r="D174" s="56"/>
      <c r="E174" s="56"/>
      <c r="F174" s="56"/>
      <c r="G174" s="56"/>
      <c r="H174" s="57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</row>
    <row r="175" spans="1:19" x14ac:dyDescent="0.25">
      <c r="B175" s="33"/>
      <c r="C175" s="40"/>
      <c r="D175" s="56"/>
      <c r="E175" s="56"/>
      <c r="F175" s="56"/>
      <c r="G175" s="56"/>
      <c r="H175" s="57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</row>
    <row r="176" spans="1:19" ht="23.25" x14ac:dyDescent="0.35">
      <c r="A176" s="156" t="s">
        <v>79</v>
      </c>
      <c r="B176" s="156"/>
      <c r="C176" s="156"/>
      <c r="D176" s="156"/>
      <c r="E176" s="156"/>
      <c r="F176" s="156"/>
      <c r="G176" s="156"/>
      <c r="H176" s="156"/>
      <c r="I176" s="156"/>
      <c r="J176" s="156"/>
      <c r="K176" s="156"/>
      <c r="L176" s="156"/>
      <c r="M176" s="156"/>
      <c r="N176" s="156"/>
      <c r="O176" s="33"/>
      <c r="P176" s="33"/>
      <c r="Q176" s="33"/>
      <c r="R176" s="33"/>
      <c r="S176" s="33"/>
    </row>
    <row r="177" spans="2:19" x14ac:dyDescent="0.25">
      <c r="B177" s="33"/>
      <c r="C177" s="40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</row>
    <row r="178" spans="2:19" x14ac:dyDescent="0.25">
      <c r="B178" s="33"/>
      <c r="C178" s="40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</row>
    <row r="179" spans="2:19" x14ac:dyDescent="0.25">
      <c r="B179" s="58" t="s">
        <v>3</v>
      </c>
      <c r="C179" s="23" t="s">
        <v>61</v>
      </c>
      <c r="D179" s="23" t="s">
        <v>63</v>
      </c>
      <c r="E179" s="23" t="s">
        <v>65</v>
      </c>
      <c r="F179" s="23" t="s">
        <v>67</v>
      </c>
      <c r="G179" s="23" t="s">
        <v>71</v>
      </c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</row>
    <row r="180" spans="2:19" x14ac:dyDescent="0.25">
      <c r="B180" s="38" t="s">
        <v>80</v>
      </c>
      <c r="C180" s="46">
        <v>1</v>
      </c>
      <c r="D180" s="46" t="s">
        <v>75</v>
      </c>
      <c r="E180" s="46" t="s">
        <v>75</v>
      </c>
      <c r="F180" s="46" t="s">
        <v>75</v>
      </c>
      <c r="G180" s="67">
        <v>1</v>
      </c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</row>
    <row r="181" spans="2:19" x14ac:dyDescent="0.25">
      <c r="B181" s="38" t="s">
        <v>81</v>
      </c>
      <c r="C181" s="46">
        <v>0.71899999999999997</v>
      </c>
      <c r="D181" s="46">
        <v>0.246</v>
      </c>
      <c r="E181" s="46">
        <v>3.5000000000000003E-2</v>
      </c>
      <c r="F181" s="46" t="s">
        <v>75</v>
      </c>
      <c r="G181" s="67">
        <v>1</v>
      </c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</row>
    <row r="182" spans="2:19" x14ac:dyDescent="0.25">
      <c r="B182" s="38" t="s">
        <v>82</v>
      </c>
      <c r="C182" s="46">
        <v>0.4</v>
      </c>
      <c r="D182" s="46">
        <v>0.6</v>
      </c>
      <c r="E182" s="46" t="s">
        <v>75</v>
      </c>
      <c r="F182" s="46" t="s">
        <v>75</v>
      </c>
      <c r="G182" s="67">
        <v>1</v>
      </c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</row>
    <row r="183" spans="2:19" x14ac:dyDescent="0.25">
      <c r="B183" s="38" t="s">
        <v>83</v>
      </c>
      <c r="C183" s="46">
        <v>0.5</v>
      </c>
      <c r="D183" s="46">
        <v>0.5</v>
      </c>
      <c r="E183" s="46" t="s">
        <v>75</v>
      </c>
      <c r="F183" s="46" t="s">
        <v>75</v>
      </c>
      <c r="G183" s="67">
        <v>1</v>
      </c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</row>
    <row r="184" spans="2:19" x14ac:dyDescent="0.25">
      <c r="B184" s="38" t="s">
        <v>84</v>
      </c>
      <c r="C184" s="46">
        <v>0.66200000000000003</v>
      </c>
      <c r="D184" s="46">
        <v>0.27500000000000002</v>
      </c>
      <c r="E184" s="46">
        <v>5.8999999999999997E-2</v>
      </c>
      <c r="F184" s="46">
        <v>5.0000000000000001E-3</v>
      </c>
      <c r="G184" s="67">
        <v>1</v>
      </c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</row>
    <row r="185" spans="2:19" x14ac:dyDescent="0.25">
      <c r="B185" s="38" t="s">
        <v>85</v>
      </c>
      <c r="C185" s="46">
        <v>0.33300000000000002</v>
      </c>
      <c r="D185" s="46">
        <v>0.66700000000000004</v>
      </c>
      <c r="E185" s="46" t="s">
        <v>75</v>
      </c>
      <c r="F185" s="46" t="s">
        <v>75</v>
      </c>
      <c r="G185" s="67">
        <v>1</v>
      </c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</row>
    <row r="186" spans="2:19" x14ac:dyDescent="0.25">
      <c r="B186" s="38" t="s">
        <v>86</v>
      </c>
      <c r="C186" s="46">
        <v>0.65400000000000003</v>
      </c>
      <c r="D186" s="46">
        <v>0.309</v>
      </c>
      <c r="E186" s="46">
        <v>3.6999999999999998E-2</v>
      </c>
      <c r="F186" s="46" t="s">
        <v>75</v>
      </c>
      <c r="G186" s="67">
        <v>1</v>
      </c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</row>
    <row r="187" spans="2:19" x14ac:dyDescent="0.25">
      <c r="B187" s="38" t="s">
        <v>87</v>
      </c>
      <c r="C187" s="46">
        <v>0.56899999999999995</v>
      </c>
      <c r="D187" s="46">
        <v>0.39700000000000002</v>
      </c>
      <c r="E187" s="46">
        <v>2.5999999999999999E-2</v>
      </c>
      <c r="F187" s="46">
        <v>8.9999999999999993E-3</v>
      </c>
      <c r="G187" s="67">
        <v>1</v>
      </c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</row>
    <row r="188" spans="2:19" x14ac:dyDescent="0.25">
      <c r="B188" s="38" t="s">
        <v>88</v>
      </c>
      <c r="C188" s="46">
        <v>1</v>
      </c>
      <c r="D188" s="46" t="s">
        <v>75</v>
      </c>
      <c r="E188" s="46" t="s">
        <v>75</v>
      </c>
      <c r="F188" s="46" t="s">
        <v>75</v>
      </c>
      <c r="G188" s="67">
        <v>1</v>
      </c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</row>
    <row r="189" spans="2:19" x14ac:dyDescent="0.25">
      <c r="B189" s="38" t="s">
        <v>89</v>
      </c>
      <c r="C189" s="46">
        <v>0.77300000000000002</v>
      </c>
      <c r="D189" s="46">
        <v>0.22700000000000001</v>
      </c>
      <c r="E189" s="46" t="s">
        <v>75</v>
      </c>
      <c r="F189" s="46" t="s">
        <v>75</v>
      </c>
      <c r="G189" s="67">
        <v>1</v>
      </c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</row>
    <row r="190" spans="2:19" x14ac:dyDescent="0.25">
      <c r="B190" s="38" t="s">
        <v>90</v>
      </c>
      <c r="C190" s="46">
        <v>0.68200000000000005</v>
      </c>
      <c r="D190" s="46">
        <v>0.28699999999999998</v>
      </c>
      <c r="E190" s="46">
        <v>2.3E-2</v>
      </c>
      <c r="F190" s="46">
        <v>8.0000000000000002E-3</v>
      </c>
      <c r="G190" s="67">
        <v>1</v>
      </c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</row>
    <row r="191" spans="2:19" x14ac:dyDescent="0.25">
      <c r="B191" s="38" t="s">
        <v>30</v>
      </c>
      <c r="C191" s="46">
        <v>1</v>
      </c>
      <c r="D191" s="46" t="s">
        <v>75</v>
      </c>
      <c r="E191" s="46" t="s">
        <v>75</v>
      </c>
      <c r="F191" s="46" t="s">
        <v>75</v>
      </c>
      <c r="G191" s="67">
        <v>1</v>
      </c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</row>
    <row r="192" spans="2:19" x14ac:dyDescent="0.25">
      <c r="B192" s="38" t="s">
        <v>32</v>
      </c>
      <c r="C192" s="46">
        <v>0.4</v>
      </c>
      <c r="D192" s="46">
        <v>0.6</v>
      </c>
      <c r="E192" s="46" t="s">
        <v>75</v>
      </c>
      <c r="F192" s="46" t="s">
        <v>75</v>
      </c>
      <c r="G192" s="67">
        <v>1</v>
      </c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</row>
    <row r="193" spans="1:19" x14ac:dyDescent="0.25">
      <c r="B193" s="38" t="s">
        <v>35</v>
      </c>
      <c r="C193" s="46">
        <v>0.68</v>
      </c>
      <c r="D193" s="46">
        <v>0.253</v>
      </c>
      <c r="E193" s="46">
        <v>6.7000000000000004E-2</v>
      </c>
      <c r="F193" s="46" t="s">
        <v>75</v>
      </c>
      <c r="G193" s="67">
        <v>1</v>
      </c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</row>
    <row r="194" spans="1:19" x14ac:dyDescent="0.25">
      <c r="B194" s="38" t="s">
        <v>45</v>
      </c>
      <c r="C194" s="46">
        <v>0.49</v>
      </c>
      <c r="D194" s="46">
        <v>0.43099999999999999</v>
      </c>
      <c r="E194" s="46">
        <v>5.8999999999999997E-2</v>
      </c>
      <c r="F194" s="46">
        <v>0.02</v>
      </c>
      <c r="G194" s="67">
        <v>1</v>
      </c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</row>
    <row r="195" spans="1:19" ht="15" customHeight="1" x14ac:dyDescent="0.25"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</row>
    <row r="196" spans="1:19" x14ac:dyDescent="0.25"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</row>
    <row r="197" spans="1:19" ht="23.25" x14ac:dyDescent="0.35">
      <c r="A197" s="156" t="s">
        <v>48</v>
      </c>
      <c r="B197" s="156"/>
      <c r="C197" s="156"/>
      <c r="D197" s="156"/>
      <c r="E197" s="156"/>
      <c r="F197" s="156"/>
      <c r="G197" s="156"/>
      <c r="H197" s="156"/>
      <c r="I197" s="156"/>
      <c r="J197" s="156"/>
      <c r="K197" s="156"/>
      <c r="L197" s="156"/>
      <c r="M197" s="156"/>
      <c r="N197" s="156"/>
      <c r="O197" s="33"/>
      <c r="P197" s="33"/>
      <c r="Q197" s="33"/>
      <c r="R197" s="33"/>
      <c r="S197" s="33"/>
    </row>
    <row r="198" spans="1:19" x14ac:dyDescent="0.25"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</row>
    <row r="199" spans="1:19" x14ac:dyDescent="0.25">
      <c r="A199" s="158" t="s">
        <v>98</v>
      </c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33"/>
      <c r="P199" s="33"/>
      <c r="Q199" s="33"/>
      <c r="R199" s="33"/>
      <c r="S199" s="33"/>
    </row>
    <row r="200" spans="1:19" x14ac:dyDescent="0.25">
      <c r="A200" s="51" t="s">
        <v>61</v>
      </c>
      <c r="B200" s="30" t="s">
        <v>99</v>
      </c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</row>
    <row r="201" spans="1:19" x14ac:dyDescent="0.25">
      <c r="A201" s="52" t="s">
        <v>63</v>
      </c>
      <c r="B201" s="35" t="s">
        <v>100</v>
      </c>
    </row>
    <row r="202" spans="1:19" x14ac:dyDescent="0.25">
      <c r="A202" s="51" t="s">
        <v>65</v>
      </c>
      <c r="B202" s="34" t="s">
        <v>101</v>
      </c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</row>
    <row r="203" spans="1:19" x14ac:dyDescent="0.25">
      <c r="A203" s="52" t="s">
        <v>67</v>
      </c>
      <c r="B203" s="35" t="s">
        <v>102</v>
      </c>
      <c r="O203" s="33"/>
      <c r="P203" s="33"/>
      <c r="Q203" s="33"/>
      <c r="R203" s="33"/>
      <c r="S203" s="33"/>
    </row>
    <row r="204" spans="1:19" x14ac:dyDescent="0.25">
      <c r="A204" s="51" t="s">
        <v>69</v>
      </c>
      <c r="B204" s="34" t="s">
        <v>103</v>
      </c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3"/>
      <c r="P204" s="33"/>
      <c r="Q204" s="33"/>
      <c r="R204" s="33"/>
      <c r="S204" s="33"/>
    </row>
    <row r="205" spans="1:19" x14ac:dyDescent="0.25">
      <c r="A205" s="52"/>
      <c r="B205" s="35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</row>
    <row r="206" spans="1:19" x14ac:dyDescent="0.25">
      <c r="C206" s="33"/>
      <c r="D206" s="53" t="s">
        <v>61</v>
      </c>
      <c r="E206" s="53" t="s">
        <v>63</v>
      </c>
      <c r="F206" s="53" t="s">
        <v>65</v>
      </c>
      <c r="G206" s="53" t="s">
        <v>67</v>
      </c>
      <c r="H206" s="53" t="s">
        <v>69</v>
      </c>
      <c r="I206" s="37" t="s">
        <v>71</v>
      </c>
      <c r="J206" s="33"/>
      <c r="K206" s="33"/>
      <c r="L206" s="33"/>
      <c r="M206" s="33"/>
      <c r="N206" s="33"/>
      <c r="O206" s="33"/>
      <c r="P206" s="33"/>
      <c r="Q206" s="33"/>
      <c r="R206" s="33"/>
      <c r="S206" s="33"/>
    </row>
    <row r="207" spans="1:19" x14ac:dyDescent="0.25">
      <c r="C207" s="38" t="s">
        <v>72</v>
      </c>
      <c r="D207" s="39">
        <v>8.2000000000000003E-2</v>
      </c>
      <c r="E207" s="39">
        <v>0.16200000000000001</v>
      </c>
      <c r="F207" s="39">
        <v>0.70799999999999996</v>
      </c>
      <c r="G207" s="39">
        <v>4.2000000000000003E-2</v>
      </c>
      <c r="H207" s="39">
        <v>6.0000000000000001E-3</v>
      </c>
      <c r="I207" s="66">
        <v>1</v>
      </c>
      <c r="J207" s="33"/>
      <c r="K207" s="33"/>
      <c r="L207" s="33"/>
      <c r="M207" s="33"/>
      <c r="N207" s="33"/>
      <c r="O207" s="33"/>
      <c r="P207" s="33"/>
      <c r="Q207" s="33"/>
      <c r="R207" s="33"/>
      <c r="S207" s="33"/>
    </row>
    <row r="208" spans="1:19" x14ac:dyDescent="0.25">
      <c r="C208" s="33"/>
      <c r="D208" s="41"/>
      <c r="E208" s="41"/>
      <c r="F208" s="41"/>
      <c r="G208" s="41"/>
      <c r="H208" s="41"/>
      <c r="I208" s="42"/>
      <c r="J208" s="33"/>
      <c r="K208" s="33"/>
      <c r="L208" s="33"/>
      <c r="M208" s="33"/>
      <c r="N208" s="33"/>
      <c r="O208" s="33"/>
      <c r="P208" s="33"/>
      <c r="Q208" s="33"/>
      <c r="R208" s="33"/>
      <c r="S208" s="33"/>
    </row>
    <row r="209" spans="2:19" x14ac:dyDescent="0.25">
      <c r="B209" s="33"/>
      <c r="C209" s="41"/>
      <c r="D209" s="41"/>
      <c r="E209" s="41"/>
      <c r="F209" s="41"/>
      <c r="G209" s="41"/>
      <c r="H209" s="42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</row>
    <row r="210" spans="2:19" x14ac:dyDescent="0.25">
      <c r="B210" s="33"/>
      <c r="C210" s="41"/>
      <c r="D210" s="41"/>
      <c r="E210" s="41"/>
      <c r="F210" s="41"/>
      <c r="G210" s="41"/>
      <c r="H210" s="42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</row>
    <row r="211" spans="2:19" x14ac:dyDescent="0.25">
      <c r="B211" s="33"/>
      <c r="C211" s="41"/>
      <c r="D211" s="41"/>
      <c r="E211" s="41"/>
      <c r="F211" s="41"/>
      <c r="G211" s="41"/>
      <c r="H211" s="42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</row>
    <row r="212" spans="2:19" x14ac:dyDescent="0.25">
      <c r="B212" s="33"/>
      <c r="C212" s="41"/>
      <c r="D212" s="41"/>
      <c r="E212" s="41"/>
      <c r="F212" s="41"/>
      <c r="G212" s="41"/>
      <c r="H212" s="42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</row>
    <row r="213" spans="2:19" x14ac:dyDescent="0.25">
      <c r="B213" s="33"/>
      <c r="C213" s="41"/>
      <c r="D213" s="41"/>
      <c r="E213" s="41"/>
      <c r="F213" s="41"/>
      <c r="G213" s="41"/>
      <c r="H213" s="42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</row>
    <row r="214" spans="2:19" x14ac:dyDescent="0.25">
      <c r="B214" s="33"/>
      <c r="C214" s="41"/>
      <c r="D214" s="41"/>
      <c r="E214" s="41"/>
      <c r="F214" s="41"/>
      <c r="G214" s="41"/>
      <c r="H214" s="42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</row>
    <row r="215" spans="2:19" x14ac:dyDescent="0.25">
      <c r="B215" s="33"/>
      <c r="C215" s="41"/>
      <c r="D215" s="41"/>
      <c r="E215" s="41"/>
      <c r="F215" s="41"/>
      <c r="G215" s="41"/>
      <c r="H215" s="42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</row>
    <row r="216" spans="2:19" x14ac:dyDescent="0.25">
      <c r="B216" s="33"/>
      <c r="C216" s="41"/>
      <c r="D216" s="41"/>
      <c r="E216" s="41"/>
      <c r="F216" s="41"/>
      <c r="G216" s="41"/>
      <c r="H216" s="42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</row>
    <row r="217" spans="2:19" x14ac:dyDescent="0.25">
      <c r="B217" s="33"/>
      <c r="C217" s="41"/>
      <c r="D217" s="41"/>
      <c r="E217" s="41"/>
      <c r="F217" s="41"/>
      <c r="G217" s="41"/>
      <c r="H217" s="42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</row>
    <row r="218" spans="2:19" x14ac:dyDescent="0.25">
      <c r="B218" s="33"/>
      <c r="C218" s="41"/>
      <c r="D218" s="41"/>
      <c r="E218" s="41"/>
      <c r="F218" s="41"/>
      <c r="G218" s="41"/>
      <c r="H218" s="42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</row>
    <row r="219" spans="2:19" x14ac:dyDescent="0.25">
      <c r="B219" s="33"/>
      <c r="C219" s="41"/>
      <c r="D219" s="41"/>
      <c r="E219" s="41"/>
      <c r="F219" s="41"/>
      <c r="G219" s="41"/>
      <c r="H219" s="42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</row>
    <row r="220" spans="2:19" x14ac:dyDescent="0.25">
      <c r="B220" s="33"/>
      <c r="C220" s="41"/>
      <c r="D220" s="41"/>
      <c r="E220" s="41"/>
      <c r="F220" s="41"/>
      <c r="G220" s="41"/>
      <c r="H220" s="42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</row>
    <row r="221" spans="2:19" x14ac:dyDescent="0.25">
      <c r="B221" s="33"/>
      <c r="C221" s="41"/>
      <c r="D221" s="41"/>
      <c r="E221" s="41"/>
      <c r="F221" s="41"/>
      <c r="G221" s="41"/>
      <c r="H221" s="42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</row>
    <row r="222" spans="2:19" x14ac:dyDescent="0.25">
      <c r="B222" s="33"/>
      <c r="C222" s="41"/>
      <c r="D222" s="41"/>
      <c r="E222" s="41"/>
      <c r="F222" s="41"/>
      <c r="G222" s="41"/>
      <c r="H222" s="42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</row>
    <row r="223" spans="2:19" x14ac:dyDescent="0.25">
      <c r="B223" s="33"/>
      <c r="C223" s="41"/>
      <c r="D223" s="41"/>
      <c r="E223" s="41"/>
      <c r="F223" s="41"/>
      <c r="G223" s="41"/>
      <c r="H223" s="42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</row>
    <row r="224" spans="2:19" x14ac:dyDescent="0.25">
      <c r="B224" s="33"/>
      <c r="C224" s="41"/>
      <c r="D224" s="41"/>
      <c r="E224" s="41"/>
      <c r="F224" s="41"/>
      <c r="G224" s="41"/>
      <c r="H224" s="42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</row>
    <row r="225" spans="1:19" x14ac:dyDescent="0.25">
      <c r="B225" s="33"/>
      <c r="C225" s="41"/>
      <c r="D225" s="41"/>
      <c r="E225" s="41"/>
      <c r="F225" s="41"/>
      <c r="G225" s="41"/>
      <c r="H225" s="42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</row>
    <row r="226" spans="1:19" x14ac:dyDescent="0.25">
      <c r="B226" s="33"/>
      <c r="C226" s="41"/>
      <c r="D226" s="41"/>
      <c r="E226" s="41"/>
      <c r="F226" s="41"/>
      <c r="G226" s="41"/>
      <c r="H226" s="42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</row>
    <row r="227" spans="1:19" x14ac:dyDescent="0.25">
      <c r="B227" s="33"/>
      <c r="C227" s="41"/>
      <c r="D227" s="41"/>
      <c r="E227" s="41"/>
      <c r="F227" s="41"/>
      <c r="G227" s="41"/>
      <c r="H227" s="42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</row>
    <row r="228" spans="1:19" x14ac:dyDescent="0.25">
      <c r="B228" s="33"/>
      <c r="C228" s="41"/>
      <c r="D228" s="41"/>
      <c r="E228" s="41"/>
      <c r="F228" s="41"/>
      <c r="G228" s="41"/>
      <c r="H228" s="42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</row>
    <row r="229" spans="1:19" ht="23.25" x14ac:dyDescent="0.35">
      <c r="A229" s="156" t="s">
        <v>73</v>
      </c>
      <c r="B229" s="156"/>
      <c r="C229" s="156"/>
      <c r="D229" s="156"/>
      <c r="E229" s="156"/>
      <c r="F229" s="156"/>
      <c r="G229" s="156"/>
      <c r="H229" s="156"/>
      <c r="I229" s="156"/>
      <c r="J229" s="156"/>
      <c r="K229" s="156"/>
      <c r="L229" s="156"/>
      <c r="M229" s="156"/>
      <c r="N229" s="156"/>
      <c r="O229" s="33"/>
      <c r="P229" s="33"/>
      <c r="Q229" s="33"/>
      <c r="R229" s="33"/>
      <c r="S229" s="33"/>
    </row>
    <row r="230" spans="1:19" x14ac:dyDescent="0.25"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</row>
    <row r="231" spans="1:19" x14ac:dyDescent="0.25">
      <c r="B231" s="58" t="s">
        <v>2</v>
      </c>
      <c r="C231" s="23" t="s">
        <v>61</v>
      </c>
      <c r="D231" s="23" t="s">
        <v>63</v>
      </c>
      <c r="E231" s="23" t="s">
        <v>65</v>
      </c>
      <c r="F231" s="23" t="s">
        <v>67</v>
      </c>
      <c r="G231" s="23" t="s">
        <v>69</v>
      </c>
      <c r="H231" s="44" t="s">
        <v>71</v>
      </c>
      <c r="I231" s="33"/>
      <c r="J231" s="33"/>
      <c r="K231" s="33"/>
      <c r="L231" s="33"/>
      <c r="M231" s="33"/>
      <c r="N231" s="33"/>
      <c r="O231" s="33"/>
      <c r="P231" s="33"/>
      <c r="Q231" s="33"/>
      <c r="R231" s="33"/>
    </row>
    <row r="232" spans="1:19" x14ac:dyDescent="0.25">
      <c r="B232" s="38" t="s">
        <v>74</v>
      </c>
      <c r="C232" s="46" t="s">
        <v>75</v>
      </c>
      <c r="D232" s="39">
        <v>0.5</v>
      </c>
      <c r="E232" s="39">
        <v>0.5</v>
      </c>
      <c r="F232" s="46" t="s">
        <v>75</v>
      </c>
      <c r="G232" s="46" t="s">
        <v>75</v>
      </c>
      <c r="H232" s="67">
        <v>1</v>
      </c>
      <c r="I232" s="33"/>
      <c r="J232" s="33"/>
      <c r="K232" s="33"/>
      <c r="L232" s="33"/>
      <c r="M232" s="33"/>
      <c r="N232" s="33"/>
      <c r="O232" s="33"/>
      <c r="P232" s="33"/>
      <c r="Q232" s="33"/>
      <c r="R232" s="33"/>
    </row>
    <row r="233" spans="1:19" x14ac:dyDescent="0.25">
      <c r="B233" s="38" t="s">
        <v>76</v>
      </c>
      <c r="C233" s="39">
        <v>0.16700000000000001</v>
      </c>
      <c r="D233" s="39">
        <v>0.33300000000000002</v>
      </c>
      <c r="E233" s="39">
        <v>0.44400000000000001</v>
      </c>
      <c r="F233" s="39">
        <v>5.6000000000000001E-2</v>
      </c>
      <c r="G233" s="46" t="s">
        <v>75</v>
      </c>
      <c r="H233" s="67">
        <v>1</v>
      </c>
      <c r="I233" s="33"/>
      <c r="J233" s="33"/>
      <c r="K233" s="33"/>
      <c r="L233" s="33"/>
      <c r="M233" s="33"/>
      <c r="N233" s="33"/>
      <c r="O233" s="33"/>
      <c r="P233" s="33"/>
      <c r="Q233" s="33"/>
      <c r="R233" s="33"/>
    </row>
    <row r="234" spans="1:19" x14ac:dyDescent="0.25">
      <c r="B234" s="38" t="s">
        <v>77</v>
      </c>
      <c r="C234" s="39">
        <v>7.9000000000000001E-2</v>
      </c>
      <c r="D234" s="39">
        <v>0.157</v>
      </c>
      <c r="E234" s="39">
        <v>0.71799999999999997</v>
      </c>
      <c r="F234" s="39">
        <v>4.1000000000000002E-2</v>
      </c>
      <c r="G234" s="39">
        <v>5.0000000000000001E-3</v>
      </c>
      <c r="H234" s="67">
        <v>1</v>
      </c>
      <c r="I234" s="33"/>
      <c r="J234" s="33"/>
      <c r="K234" s="33"/>
      <c r="L234" s="33"/>
      <c r="M234" s="33"/>
      <c r="N234" s="33"/>
      <c r="O234" s="33"/>
      <c r="P234" s="33"/>
      <c r="Q234" s="33"/>
      <c r="R234" s="33"/>
    </row>
    <row r="235" spans="1:19" x14ac:dyDescent="0.25">
      <c r="B235" s="38" t="s">
        <v>78</v>
      </c>
      <c r="C235" s="39">
        <v>0.222</v>
      </c>
      <c r="D235" s="39">
        <v>0.222</v>
      </c>
      <c r="E235" s="39">
        <v>0.33300000000000002</v>
      </c>
      <c r="F235" s="39">
        <v>0.111</v>
      </c>
      <c r="G235" s="39">
        <v>0.111</v>
      </c>
      <c r="H235" s="67">
        <v>1</v>
      </c>
      <c r="I235" s="33"/>
      <c r="J235" s="33"/>
      <c r="K235" s="33"/>
      <c r="L235" s="33"/>
      <c r="M235" s="33"/>
      <c r="N235" s="33"/>
      <c r="O235" s="33"/>
      <c r="P235" s="33"/>
      <c r="Q235" s="33"/>
      <c r="R235" s="33"/>
    </row>
    <row r="236" spans="1:19" x14ac:dyDescent="0.25">
      <c r="B236" s="33"/>
      <c r="C236" s="59"/>
      <c r="D236" s="41"/>
      <c r="E236" s="41"/>
      <c r="F236" s="41"/>
      <c r="G236" s="41"/>
      <c r="H236" s="41"/>
      <c r="I236" s="57"/>
      <c r="J236" s="33"/>
      <c r="K236" s="33"/>
      <c r="L236" s="33"/>
      <c r="M236" s="33"/>
      <c r="N236" s="33"/>
      <c r="O236" s="33"/>
      <c r="P236" s="33"/>
      <c r="Q236" s="33"/>
      <c r="R236" s="33"/>
      <c r="S236" s="33"/>
    </row>
    <row r="237" spans="1:19" ht="23.25" x14ac:dyDescent="0.35">
      <c r="A237" s="156" t="s">
        <v>79</v>
      </c>
      <c r="B237" s="156"/>
      <c r="C237" s="156"/>
      <c r="D237" s="156"/>
      <c r="E237" s="156"/>
      <c r="F237" s="156"/>
      <c r="G237" s="156"/>
      <c r="H237" s="156"/>
      <c r="I237" s="156"/>
      <c r="J237" s="156"/>
      <c r="K237" s="156"/>
      <c r="L237" s="156"/>
      <c r="M237" s="156"/>
      <c r="N237" s="156"/>
      <c r="O237" s="33"/>
      <c r="P237" s="33"/>
      <c r="Q237" s="33"/>
      <c r="R237" s="33"/>
      <c r="S237" s="33"/>
    </row>
    <row r="238" spans="1:19" x14ac:dyDescent="0.25"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</row>
    <row r="239" spans="1:19" x14ac:dyDescent="0.25">
      <c r="B239" s="58" t="s">
        <v>3</v>
      </c>
      <c r="C239" s="23" t="s">
        <v>61</v>
      </c>
      <c r="D239" s="23" t="s">
        <v>63</v>
      </c>
      <c r="E239" s="23" t="s">
        <v>65</v>
      </c>
      <c r="F239" s="23" t="s">
        <v>67</v>
      </c>
      <c r="G239" s="23" t="s">
        <v>69</v>
      </c>
      <c r="H239" s="44" t="s">
        <v>71</v>
      </c>
      <c r="I239" s="33"/>
      <c r="J239" s="33"/>
      <c r="K239" s="33"/>
      <c r="L239" s="33"/>
      <c r="M239" s="33"/>
      <c r="N239" s="33"/>
      <c r="O239" s="33"/>
      <c r="P239" s="33"/>
      <c r="Q239" s="33"/>
      <c r="R239" s="33"/>
    </row>
    <row r="240" spans="1:19" x14ac:dyDescent="0.25">
      <c r="B240" s="38" t="s">
        <v>80</v>
      </c>
      <c r="C240" s="39">
        <v>0.2</v>
      </c>
      <c r="D240" s="39">
        <v>0.2</v>
      </c>
      <c r="E240" s="39">
        <v>0.6</v>
      </c>
      <c r="F240" s="46" t="s">
        <v>75</v>
      </c>
      <c r="G240" s="46" t="s">
        <v>75</v>
      </c>
      <c r="H240" s="68">
        <v>1</v>
      </c>
      <c r="I240" s="33"/>
      <c r="J240" s="33"/>
      <c r="K240" s="33"/>
      <c r="L240" s="33"/>
      <c r="M240" s="33"/>
      <c r="N240" s="33"/>
      <c r="O240" s="33"/>
      <c r="P240" s="33"/>
      <c r="Q240" s="33"/>
      <c r="R240" s="33"/>
    </row>
    <row r="241" spans="1:19" x14ac:dyDescent="0.25">
      <c r="B241" s="38" t="s">
        <v>81</v>
      </c>
      <c r="C241" s="39">
        <v>8.2000000000000003E-2</v>
      </c>
      <c r="D241" s="39">
        <v>0.18099999999999999</v>
      </c>
      <c r="E241" s="39">
        <v>0.70799999999999996</v>
      </c>
      <c r="F241" s="39">
        <v>2.9000000000000001E-2</v>
      </c>
      <c r="G241" s="46" t="s">
        <v>75</v>
      </c>
      <c r="H241" s="68">
        <v>1</v>
      </c>
      <c r="I241" s="33"/>
      <c r="J241" s="33"/>
      <c r="K241" s="33"/>
      <c r="L241" s="33"/>
      <c r="M241" s="33"/>
      <c r="N241" s="33"/>
      <c r="O241" s="33"/>
      <c r="P241" s="33"/>
      <c r="Q241" s="33"/>
      <c r="R241" s="33"/>
    </row>
    <row r="242" spans="1:19" x14ac:dyDescent="0.25">
      <c r="B242" s="38" t="s">
        <v>82</v>
      </c>
      <c r="C242" s="39">
        <v>0.2</v>
      </c>
      <c r="D242" s="39">
        <v>0.2</v>
      </c>
      <c r="E242" s="39">
        <v>0.6</v>
      </c>
      <c r="F242" s="46" t="s">
        <v>75</v>
      </c>
      <c r="G242" s="46" t="s">
        <v>75</v>
      </c>
      <c r="H242" s="68">
        <v>1</v>
      </c>
      <c r="I242" s="33"/>
      <c r="J242" s="33"/>
      <c r="K242" s="33"/>
      <c r="L242" s="33"/>
      <c r="M242" s="33"/>
      <c r="N242" s="33"/>
      <c r="O242" s="33"/>
      <c r="P242" s="33"/>
      <c r="Q242" s="33"/>
      <c r="R242" s="33"/>
    </row>
    <row r="243" spans="1:19" x14ac:dyDescent="0.25">
      <c r="B243" s="38" t="s">
        <v>83</v>
      </c>
      <c r="C243" s="39">
        <v>0.5</v>
      </c>
      <c r="D243" s="39">
        <v>0.5</v>
      </c>
      <c r="E243" s="46" t="s">
        <v>75</v>
      </c>
      <c r="F243" s="46" t="s">
        <v>75</v>
      </c>
      <c r="G243" s="46" t="s">
        <v>75</v>
      </c>
      <c r="H243" s="68">
        <v>1</v>
      </c>
      <c r="I243" s="33"/>
      <c r="J243" s="33"/>
      <c r="K243" s="33"/>
      <c r="L243" s="33"/>
      <c r="M243" s="33"/>
      <c r="N243" s="33"/>
      <c r="O243" s="33"/>
      <c r="P243" s="33"/>
      <c r="Q243" s="33"/>
      <c r="R243" s="33"/>
    </row>
    <row r="244" spans="1:19" x14ac:dyDescent="0.25">
      <c r="B244" s="38" t="s">
        <v>84</v>
      </c>
      <c r="C244" s="39">
        <v>8.7999999999999995E-2</v>
      </c>
      <c r="D244" s="39">
        <v>0.157</v>
      </c>
      <c r="E244" s="39">
        <v>0.69099999999999995</v>
      </c>
      <c r="F244" s="39">
        <v>5.3999999999999999E-2</v>
      </c>
      <c r="G244" s="39">
        <v>0.01</v>
      </c>
      <c r="H244" s="68">
        <v>1</v>
      </c>
      <c r="I244" s="33"/>
      <c r="J244" s="33"/>
      <c r="K244" s="33"/>
      <c r="L244" s="33"/>
      <c r="M244" s="33"/>
      <c r="N244" s="33"/>
      <c r="O244" s="33"/>
      <c r="P244" s="33"/>
      <c r="Q244" s="33"/>
      <c r="R244" s="33"/>
    </row>
    <row r="245" spans="1:19" x14ac:dyDescent="0.25">
      <c r="B245" s="38" t="s">
        <v>85</v>
      </c>
      <c r="C245" s="39">
        <v>0.66700000000000004</v>
      </c>
      <c r="D245" s="39">
        <v>0.33300000000000002</v>
      </c>
      <c r="E245" s="46" t="s">
        <v>75</v>
      </c>
      <c r="F245" s="46" t="s">
        <v>75</v>
      </c>
      <c r="G245" s="46" t="s">
        <v>75</v>
      </c>
      <c r="H245" s="68">
        <v>1</v>
      </c>
      <c r="I245" s="33"/>
      <c r="J245" s="33"/>
      <c r="K245" s="33"/>
      <c r="L245" s="33"/>
      <c r="M245" s="33"/>
      <c r="N245" s="33"/>
      <c r="O245" s="33"/>
      <c r="P245" s="33"/>
      <c r="Q245" s="33"/>
      <c r="R245" s="33"/>
    </row>
    <row r="246" spans="1:19" x14ac:dyDescent="0.25">
      <c r="B246" s="38" t="s">
        <v>86</v>
      </c>
      <c r="C246" s="39">
        <v>8.5999999999999993E-2</v>
      </c>
      <c r="D246" s="39">
        <v>9.9000000000000005E-2</v>
      </c>
      <c r="E246" s="39">
        <v>0.753</v>
      </c>
      <c r="F246" s="39">
        <v>6.2E-2</v>
      </c>
      <c r="G246" s="46" t="s">
        <v>75</v>
      </c>
      <c r="H246" s="68">
        <v>1</v>
      </c>
      <c r="I246" s="33"/>
      <c r="J246" s="33"/>
      <c r="K246" s="33"/>
      <c r="L246" s="33"/>
      <c r="M246" s="33"/>
      <c r="N246" s="33"/>
      <c r="O246" s="33"/>
      <c r="P246" s="33"/>
      <c r="Q246" s="33"/>
      <c r="R246" s="33"/>
    </row>
    <row r="247" spans="1:19" x14ac:dyDescent="0.25">
      <c r="B247" s="38" t="s">
        <v>87</v>
      </c>
      <c r="C247" s="39">
        <v>7.8E-2</v>
      </c>
      <c r="D247" s="39">
        <v>0.13800000000000001</v>
      </c>
      <c r="E247" s="39">
        <v>0.74099999999999999</v>
      </c>
      <c r="F247" s="39">
        <v>4.2999999999999997E-2</v>
      </c>
      <c r="G247" s="46" t="s">
        <v>75</v>
      </c>
      <c r="H247" s="68">
        <v>1</v>
      </c>
      <c r="I247" s="33"/>
      <c r="J247" s="33"/>
      <c r="K247" s="33"/>
      <c r="L247" s="33"/>
      <c r="M247" s="33"/>
      <c r="N247" s="33"/>
      <c r="O247" s="33"/>
      <c r="P247" s="33"/>
      <c r="Q247" s="33"/>
      <c r="R247" s="33"/>
    </row>
    <row r="248" spans="1:19" x14ac:dyDescent="0.25">
      <c r="B248" s="38" t="s">
        <v>88</v>
      </c>
      <c r="C248" s="46" t="s">
        <v>75</v>
      </c>
      <c r="D248" s="39">
        <v>0.5</v>
      </c>
      <c r="E248" s="39">
        <v>0.25</v>
      </c>
      <c r="F248" s="39">
        <v>0.25</v>
      </c>
      <c r="G248" s="46" t="s">
        <v>75</v>
      </c>
      <c r="H248" s="68">
        <v>1</v>
      </c>
      <c r="I248" s="33"/>
      <c r="J248" s="33"/>
      <c r="K248" s="33"/>
      <c r="L248" s="33"/>
      <c r="M248" s="33"/>
      <c r="N248" s="33"/>
      <c r="O248" s="33"/>
      <c r="P248" s="33"/>
      <c r="Q248" s="33"/>
      <c r="R248" s="33"/>
    </row>
    <row r="249" spans="1:19" x14ac:dyDescent="0.25">
      <c r="B249" s="38" t="s">
        <v>89</v>
      </c>
      <c r="C249" s="39">
        <v>4.4999999999999998E-2</v>
      </c>
      <c r="D249" s="39">
        <v>0.22700000000000001</v>
      </c>
      <c r="E249" s="39">
        <v>0.72699999999999998</v>
      </c>
      <c r="F249" s="46" t="s">
        <v>75</v>
      </c>
      <c r="G249" s="46" t="s">
        <v>75</v>
      </c>
      <c r="H249" s="68">
        <v>1</v>
      </c>
      <c r="I249" s="33"/>
      <c r="J249" s="33"/>
      <c r="K249" s="33"/>
      <c r="L249" s="33"/>
      <c r="M249" s="33"/>
      <c r="N249" s="33"/>
      <c r="O249" s="33"/>
      <c r="P249" s="33"/>
      <c r="Q249" s="33"/>
      <c r="R249" s="33"/>
    </row>
    <row r="250" spans="1:19" x14ac:dyDescent="0.25">
      <c r="B250" s="38" t="s">
        <v>90</v>
      </c>
      <c r="C250" s="39">
        <v>4.7E-2</v>
      </c>
      <c r="D250" s="39">
        <v>0.155</v>
      </c>
      <c r="E250" s="39">
        <v>0.752</v>
      </c>
      <c r="F250" s="39">
        <v>3.9E-2</v>
      </c>
      <c r="G250" s="39">
        <v>8.0000000000000002E-3</v>
      </c>
      <c r="H250" s="68">
        <v>1</v>
      </c>
      <c r="I250" s="33"/>
      <c r="J250" s="33"/>
      <c r="K250" s="33"/>
      <c r="L250" s="33"/>
      <c r="M250" s="33"/>
      <c r="N250" s="33"/>
      <c r="O250" s="33"/>
      <c r="P250" s="33"/>
      <c r="Q250" s="33"/>
      <c r="R250" s="33"/>
    </row>
    <row r="251" spans="1:19" x14ac:dyDescent="0.25">
      <c r="B251" s="38" t="s">
        <v>30</v>
      </c>
      <c r="C251" s="46" t="s">
        <v>75</v>
      </c>
      <c r="D251" s="39">
        <v>0.5</v>
      </c>
      <c r="E251" s="39">
        <v>0.5</v>
      </c>
      <c r="F251" s="46" t="s">
        <v>75</v>
      </c>
      <c r="G251" s="46" t="s">
        <v>75</v>
      </c>
      <c r="H251" s="68">
        <v>1</v>
      </c>
      <c r="I251" s="33"/>
      <c r="J251" s="33"/>
      <c r="K251" s="33"/>
      <c r="L251" s="33"/>
      <c r="M251" s="33"/>
      <c r="N251" s="33"/>
      <c r="O251" s="33"/>
      <c r="P251" s="33"/>
      <c r="Q251" s="33"/>
      <c r="R251" s="33"/>
    </row>
    <row r="252" spans="1:19" x14ac:dyDescent="0.25">
      <c r="B252" s="38" t="s">
        <v>32</v>
      </c>
      <c r="C252" s="46" t="s">
        <v>75</v>
      </c>
      <c r="D252" s="39">
        <v>0.2</v>
      </c>
      <c r="E252" s="39">
        <v>0.6</v>
      </c>
      <c r="F252" s="46" t="s">
        <v>75</v>
      </c>
      <c r="G252" s="39">
        <v>0.2</v>
      </c>
      <c r="H252" s="68">
        <v>1</v>
      </c>
      <c r="I252" s="33"/>
      <c r="J252" s="33"/>
      <c r="K252" s="33"/>
      <c r="L252" s="33"/>
      <c r="M252" s="33"/>
      <c r="N252" s="33"/>
      <c r="O252" s="33"/>
      <c r="P252" s="33"/>
      <c r="Q252" s="33"/>
      <c r="R252" s="33"/>
    </row>
    <row r="253" spans="1:19" x14ac:dyDescent="0.25">
      <c r="B253" s="38" t="s">
        <v>35</v>
      </c>
      <c r="C253" s="39">
        <v>0.12</v>
      </c>
      <c r="D253" s="39">
        <v>0.16</v>
      </c>
      <c r="E253" s="39">
        <v>0.72</v>
      </c>
      <c r="F253" s="46" t="s">
        <v>75</v>
      </c>
      <c r="G253" s="46" t="s">
        <v>75</v>
      </c>
      <c r="H253" s="68">
        <v>1</v>
      </c>
      <c r="I253" s="33"/>
      <c r="J253" s="33"/>
      <c r="K253" s="33"/>
      <c r="L253" s="33"/>
      <c r="M253" s="33"/>
      <c r="N253" s="33"/>
      <c r="O253" s="33"/>
      <c r="P253" s="33"/>
      <c r="Q253" s="33"/>
      <c r="R253" s="33"/>
    </row>
    <row r="254" spans="1:19" x14ac:dyDescent="0.25">
      <c r="B254" s="38" t="s">
        <v>45</v>
      </c>
      <c r="C254" s="39">
        <v>5.8999999999999997E-2</v>
      </c>
      <c r="D254" s="39">
        <v>0.17599999999999999</v>
      </c>
      <c r="E254" s="39">
        <v>0.66700000000000004</v>
      </c>
      <c r="F254" s="39">
        <v>7.8E-2</v>
      </c>
      <c r="G254" s="39">
        <v>0.02</v>
      </c>
      <c r="H254" s="68">
        <v>1</v>
      </c>
      <c r="I254" s="33"/>
      <c r="J254" s="33"/>
      <c r="K254" s="33"/>
      <c r="L254" s="33"/>
      <c r="M254" s="33"/>
      <c r="N254" s="33"/>
      <c r="O254" s="33"/>
      <c r="P254" s="33"/>
      <c r="Q254" s="33"/>
      <c r="R254" s="33"/>
    </row>
    <row r="255" spans="1:19" x14ac:dyDescent="0.25">
      <c r="B255" s="52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</row>
    <row r="256" spans="1:19" ht="23.25" x14ac:dyDescent="0.35">
      <c r="A256" s="156" t="s">
        <v>48</v>
      </c>
      <c r="B256" s="156"/>
      <c r="C256" s="156"/>
      <c r="D256" s="156"/>
      <c r="E256" s="156"/>
      <c r="F256" s="156"/>
      <c r="G256" s="156"/>
      <c r="H256" s="156"/>
      <c r="I256" s="156"/>
      <c r="J256" s="156"/>
      <c r="K256" s="156"/>
      <c r="L256" s="156"/>
      <c r="M256" s="156"/>
      <c r="N256" s="156"/>
      <c r="O256" s="156"/>
      <c r="P256" s="156"/>
      <c r="Q256" s="156"/>
      <c r="R256" s="156"/>
      <c r="S256" s="33"/>
    </row>
    <row r="257" spans="1:19" x14ac:dyDescent="0.25"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S257" s="33"/>
    </row>
    <row r="258" spans="1:19" x14ac:dyDescent="0.25">
      <c r="A258" s="52" t="s">
        <v>104</v>
      </c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</row>
    <row r="259" spans="1:19" x14ac:dyDescent="0.25">
      <c r="B259" s="52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</row>
    <row r="260" spans="1:19" x14ac:dyDescent="0.25">
      <c r="A260" s="51" t="s">
        <v>61</v>
      </c>
      <c r="B260" s="60" t="s">
        <v>105</v>
      </c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0"/>
      <c r="P260" s="30"/>
      <c r="Q260" s="30"/>
      <c r="R260" s="30"/>
      <c r="S260" s="33"/>
    </row>
    <row r="261" spans="1:19" x14ac:dyDescent="0.25">
      <c r="A261" s="52" t="s">
        <v>63</v>
      </c>
      <c r="B261" s="61" t="s">
        <v>106</v>
      </c>
      <c r="O261" s="33"/>
      <c r="P261" s="33"/>
      <c r="Q261" s="33"/>
      <c r="R261" s="33"/>
      <c r="S261" s="33"/>
    </row>
    <row r="262" spans="1:19" x14ac:dyDescent="0.25">
      <c r="A262" s="51" t="s">
        <v>65</v>
      </c>
      <c r="B262" s="60" t="s">
        <v>107</v>
      </c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0"/>
      <c r="P262" s="30"/>
      <c r="Q262" s="30"/>
      <c r="R262" s="30"/>
      <c r="S262" s="33"/>
    </row>
    <row r="263" spans="1:19" x14ac:dyDescent="0.25">
      <c r="A263" s="52" t="s">
        <v>67</v>
      </c>
      <c r="B263" s="61" t="s">
        <v>108</v>
      </c>
      <c r="O263" s="33"/>
      <c r="P263" s="33"/>
      <c r="Q263" s="33"/>
      <c r="R263" s="33"/>
      <c r="S263" s="33"/>
    </row>
    <row r="264" spans="1:19" x14ac:dyDescent="0.25">
      <c r="A264" s="51" t="s">
        <v>69</v>
      </c>
      <c r="B264" s="60" t="s">
        <v>109</v>
      </c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3"/>
    </row>
    <row r="265" spans="1:19" x14ac:dyDescent="0.25">
      <c r="A265" s="52" t="s">
        <v>110</v>
      </c>
      <c r="B265" s="61" t="s">
        <v>111</v>
      </c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</row>
    <row r="266" spans="1:19" x14ac:dyDescent="0.25">
      <c r="A266" s="51" t="s">
        <v>112</v>
      </c>
      <c r="B266" s="60" t="s">
        <v>113</v>
      </c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3"/>
    </row>
    <row r="267" spans="1:19" x14ac:dyDescent="0.25">
      <c r="A267" s="52" t="s">
        <v>114</v>
      </c>
      <c r="B267" s="61" t="s">
        <v>115</v>
      </c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</row>
    <row r="268" spans="1:19" x14ac:dyDescent="0.25">
      <c r="A268" s="51" t="s">
        <v>116</v>
      </c>
      <c r="B268" s="60" t="s">
        <v>117</v>
      </c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3"/>
    </row>
    <row r="269" spans="1:19" x14ac:dyDescent="0.25">
      <c r="A269" s="52" t="s">
        <v>118</v>
      </c>
      <c r="B269" s="61" t="s">
        <v>119</v>
      </c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</row>
    <row r="270" spans="1:19" x14ac:dyDescent="0.25">
      <c r="A270" s="51" t="s">
        <v>120</v>
      </c>
      <c r="B270" s="60" t="s">
        <v>121</v>
      </c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3"/>
    </row>
    <row r="271" spans="1:19" x14ac:dyDescent="0.25">
      <c r="A271" s="52" t="s">
        <v>122</v>
      </c>
      <c r="B271" s="61" t="s">
        <v>123</v>
      </c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</row>
    <row r="272" spans="1:19" x14ac:dyDescent="0.25">
      <c r="A272" s="51" t="s">
        <v>124</v>
      </c>
      <c r="B272" s="60" t="s">
        <v>125</v>
      </c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3"/>
    </row>
    <row r="273" spans="1:19" x14ac:dyDescent="0.25">
      <c r="A273" s="52" t="s">
        <v>126</v>
      </c>
      <c r="B273" s="61" t="s">
        <v>127</v>
      </c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</row>
    <row r="274" spans="1:19" x14ac:dyDescent="0.25">
      <c r="B274" s="62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</row>
    <row r="275" spans="1:19" x14ac:dyDescent="0.25">
      <c r="B275" s="157" t="s">
        <v>49</v>
      </c>
      <c r="C275" s="157"/>
      <c r="D275" s="157"/>
      <c r="E275" s="157"/>
      <c r="F275" s="23">
        <v>2021</v>
      </c>
      <c r="G275" s="23">
        <v>2022</v>
      </c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</row>
    <row r="276" spans="1:19" x14ac:dyDescent="0.25">
      <c r="B276" s="155" t="s">
        <v>128</v>
      </c>
      <c r="C276" s="155"/>
      <c r="D276" s="155"/>
      <c r="E276" s="155"/>
      <c r="F276" s="63">
        <v>0.71919770773638969</v>
      </c>
      <c r="G276" s="64">
        <v>0.76651480637813207</v>
      </c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</row>
    <row r="277" spans="1:19" x14ac:dyDescent="0.25">
      <c r="B277" s="155" t="s">
        <v>129</v>
      </c>
      <c r="C277" s="155"/>
      <c r="D277" s="155"/>
      <c r="E277" s="155"/>
      <c r="F277" s="63">
        <v>0.57306590257879653</v>
      </c>
      <c r="G277" s="64">
        <v>0.62528473804100226</v>
      </c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</row>
    <row r="278" spans="1:19" x14ac:dyDescent="0.25">
      <c r="B278" s="155" t="s">
        <v>130</v>
      </c>
      <c r="C278" s="155"/>
      <c r="D278" s="155"/>
      <c r="E278" s="155"/>
      <c r="F278" s="63">
        <v>0.47851002865329512</v>
      </c>
      <c r="G278" s="64">
        <v>0.51936218678815493</v>
      </c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</row>
    <row r="279" spans="1:19" x14ac:dyDescent="0.25">
      <c r="B279" s="155" t="s">
        <v>108</v>
      </c>
      <c r="C279" s="155"/>
      <c r="D279" s="155"/>
      <c r="E279" s="155"/>
      <c r="F279" s="63">
        <v>0.39828080229226359</v>
      </c>
      <c r="G279" s="64">
        <v>0.4407744874715262</v>
      </c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</row>
    <row r="280" spans="1:19" x14ac:dyDescent="0.25">
      <c r="B280" s="155" t="s">
        <v>109</v>
      </c>
      <c r="C280" s="155"/>
      <c r="D280" s="155"/>
      <c r="E280" s="155"/>
      <c r="F280" s="63">
        <v>8.3094555873925502E-2</v>
      </c>
      <c r="G280" s="64">
        <v>0.1218678815489749</v>
      </c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</row>
    <row r="281" spans="1:19" x14ac:dyDescent="0.25">
      <c r="B281" s="155" t="s">
        <v>131</v>
      </c>
      <c r="C281" s="155"/>
      <c r="D281" s="155"/>
      <c r="E281" s="155"/>
      <c r="F281" s="63">
        <v>0.29226361031518627</v>
      </c>
      <c r="G281" s="64">
        <v>0.30751708428246022</v>
      </c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</row>
    <row r="282" spans="1:19" x14ac:dyDescent="0.25">
      <c r="B282" s="155" t="s">
        <v>132</v>
      </c>
      <c r="C282" s="155"/>
      <c r="D282" s="155"/>
      <c r="E282" s="155"/>
      <c r="F282" s="63">
        <v>0.2177650429799427</v>
      </c>
      <c r="G282" s="64">
        <v>0.26993166287015952</v>
      </c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</row>
    <row r="283" spans="1:19" x14ac:dyDescent="0.25">
      <c r="B283" s="155" t="s">
        <v>133</v>
      </c>
      <c r="C283" s="155"/>
      <c r="D283" s="155"/>
      <c r="E283" s="155"/>
      <c r="F283" s="63">
        <v>0.40974212034383956</v>
      </c>
      <c r="G283" s="64">
        <v>0.44646924829157181</v>
      </c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</row>
    <row r="284" spans="1:19" x14ac:dyDescent="0.25">
      <c r="B284" s="155" t="s">
        <v>134</v>
      </c>
      <c r="C284" s="155"/>
      <c r="D284" s="155"/>
      <c r="E284" s="155"/>
      <c r="F284" s="63">
        <v>0.39828080229226359</v>
      </c>
      <c r="G284" s="64">
        <v>0.4624145785876993</v>
      </c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</row>
    <row r="285" spans="1:19" x14ac:dyDescent="0.25">
      <c r="B285" s="155" t="s">
        <v>135</v>
      </c>
      <c r="C285" s="155"/>
      <c r="D285" s="155"/>
      <c r="E285" s="155"/>
      <c r="F285" s="63">
        <v>0.4355300859598854</v>
      </c>
      <c r="G285" s="64">
        <v>0.5</v>
      </c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</row>
    <row r="286" spans="1:19" x14ac:dyDescent="0.25">
      <c r="B286" s="155" t="s">
        <v>136</v>
      </c>
      <c r="C286" s="155"/>
      <c r="D286" s="155"/>
      <c r="E286" s="155"/>
      <c r="F286" s="63">
        <v>0.26074498567335241</v>
      </c>
      <c r="G286" s="64">
        <v>0.37927107061503418</v>
      </c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</row>
    <row r="287" spans="1:19" x14ac:dyDescent="0.25">
      <c r="B287" s="155" t="s">
        <v>123</v>
      </c>
      <c r="C287" s="155"/>
      <c r="D287" s="155"/>
      <c r="E287" s="155"/>
      <c r="F287" s="63">
        <v>0.28366762177650429</v>
      </c>
      <c r="G287" s="64">
        <v>0.32801822323462421</v>
      </c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</row>
    <row r="288" spans="1:19" x14ac:dyDescent="0.25">
      <c r="B288" s="155" t="s">
        <v>137</v>
      </c>
      <c r="C288" s="155"/>
      <c r="D288" s="155"/>
      <c r="E288" s="155"/>
      <c r="F288" s="63">
        <v>0.38395415472779371</v>
      </c>
      <c r="G288" s="64">
        <v>0.4407744874715262</v>
      </c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</row>
    <row r="289" spans="1:19" x14ac:dyDescent="0.25">
      <c r="B289" s="155" t="s">
        <v>138</v>
      </c>
      <c r="C289" s="155"/>
      <c r="D289" s="155"/>
      <c r="E289" s="155"/>
      <c r="F289" s="63">
        <v>0.20916905444126074</v>
      </c>
      <c r="G289" s="64">
        <v>0.203872437357631</v>
      </c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</row>
    <row r="290" spans="1:19" x14ac:dyDescent="0.25">
      <c r="B290" s="62" t="s">
        <v>139</v>
      </c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</row>
    <row r="291" spans="1:19" x14ac:dyDescent="0.25">
      <c r="B291" s="62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</row>
    <row r="292" spans="1:19" ht="23.25" x14ac:dyDescent="0.35">
      <c r="A292" s="156" t="s">
        <v>73</v>
      </c>
      <c r="B292" s="156"/>
      <c r="C292" s="156"/>
      <c r="D292" s="156"/>
      <c r="E292" s="156"/>
      <c r="F292" s="156"/>
      <c r="G292" s="156"/>
      <c r="H292" s="156"/>
      <c r="I292" s="156"/>
      <c r="J292" s="156"/>
      <c r="K292" s="156"/>
      <c r="L292" s="156"/>
      <c r="M292" s="156"/>
      <c r="N292" s="156"/>
      <c r="O292" s="156"/>
      <c r="P292" s="156"/>
      <c r="Q292" s="156"/>
      <c r="R292" s="156"/>
      <c r="S292" s="33"/>
    </row>
    <row r="293" spans="1:19" x14ac:dyDescent="0.25"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</row>
    <row r="294" spans="1:19" x14ac:dyDescent="0.25">
      <c r="B294" s="58" t="s">
        <v>2</v>
      </c>
      <c r="C294" s="23" t="s">
        <v>61</v>
      </c>
      <c r="D294" s="23" t="s">
        <v>63</v>
      </c>
      <c r="E294" s="23" t="s">
        <v>65</v>
      </c>
      <c r="F294" s="23" t="s">
        <v>67</v>
      </c>
      <c r="G294" s="23" t="s">
        <v>69</v>
      </c>
      <c r="H294" s="23" t="s">
        <v>110</v>
      </c>
      <c r="I294" s="23" t="s">
        <v>112</v>
      </c>
      <c r="J294" s="23" t="s">
        <v>114</v>
      </c>
      <c r="K294" s="23" t="s">
        <v>116</v>
      </c>
      <c r="L294" s="23" t="s">
        <v>118</v>
      </c>
      <c r="M294" s="23" t="s">
        <v>120</v>
      </c>
      <c r="N294" s="23" t="s">
        <v>122</v>
      </c>
      <c r="O294" s="23" t="s">
        <v>124</v>
      </c>
      <c r="P294" s="23" t="s">
        <v>126</v>
      </c>
      <c r="Q294" s="23" t="s">
        <v>71</v>
      </c>
      <c r="R294" s="33"/>
    </row>
    <row r="295" spans="1:19" x14ac:dyDescent="0.25">
      <c r="B295" s="38" t="s">
        <v>74</v>
      </c>
      <c r="C295" s="64">
        <v>0.5</v>
      </c>
      <c r="D295" s="64">
        <v>1</v>
      </c>
      <c r="E295" s="64">
        <v>1</v>
      </c>
      <c r="F295" s="46" t="s">
        <v>75</v>
      </c>
      <c r="G295" s="46" t="s">
        <v>75</v>
      </c>
      <c r="H295" s="64">
        <v>0.5</v>
      </c>
      <c r="I295" s="64">
        <v>0.5</v>
      </c>
      <c r="J295" s="64">
        <v>0.5</v>
      </c>
      <c r="K295" s="46" t="s">
        <v>75</v>
      </c>
      <c r="L295" s="64">
        <v>0.5</v>
      </c>
      <c r="M295" s="64">
        <v>1</v>
      </c>
      <c r="N295" s="46" t="s">
        <v>75</v>
      </c>
      <c r="O295" s="64">
        <v>0.5</v>
      </c>
      <c r="P295" s="46" t="s">
        <v>75</v>
      </c>
      <c r="Q295" s="46">
        <f>SUM(C295:P295)</f>
        <v>6</v>
      </c>
      <c r="R295" s="33"/>
    </row>
    <row r="296" spans="1:19" x14ac:dyDescent="0.25">
      <c r="B296" s="38" t="s">
        <v>76</v>
      </c>
      <c r="C296" s="64">
        <v>0.72222222222222221</v>
      </c>
      <c r="D296" s="64">
        <v>0.55555555555555558</v>
      </c>
      <c r="E296" s="64">
        <v>0.61111111111111116</v>
      </c>
      <c r="F296" s="64">
        <v>0.3888888888888889</v>
      </c>
      <c r="G296" s="46" t="s">
        <v>75</v>
      </c>
      <c r="H296" s="64">
        <v>0.33333333333333331</v>
      </c>
      <c r="I296" s="64">
        <v>0.27777777777777779</v>
      </c>
      <c r="J296" s="64">
        <v>0.5</v>
      </c>
      <c r="K296" s="64">
        <v>0.3888888888888889</v>
      </c>
      <c r="L296" s="64">
        <v>0.5</v>
      </c>
      <c r="M296" s="64">
        <v>0.3888888888888889</v>
      </c>
      <c r="N296" s="64">
        <v>0.27777777777777779</v>
      </c>
      <c r="O296" s="64">
        <v>0.3888888888888889</v>
      </c>
      <c r="P296" s="64">
        <v>0.22222222222222221</v>
      </c>
      <c r="Q296" s="46">
        <f t="shared" ref="Q296:Q298" si="0">SUM(C296:P296)</f>
        <v>5.5555555555555562</v>
      </c>
      <c r="R296" s="33"/>
    </row>
    <row r="297" spans="1:19" x14ac:dyDescent="0.25">
      <c r="B297" s="38" t="s">
        <v>77</v>
      </c>
      <c r="C297" s="64">
        <v>0.76796230859835102</v>
      </c>
      <c r="D297" s="64">
        <v>0.62897526501766787</v>
      </c>
      <c r="E297" s="64">
        <v>0.51354534746760894</v>
      </c>
      <c r="F297" s="64">
        <v>0.44169611307420492</v>
      </c>
      <c r="G297" s="64">
        <v>0.1236749116607774</v>
      </c>
      <c r="H297" s="64">
        <v>0.30742049469964672</v>
      </c>
      <c r="I297" s="64">
        <v>0.27090694935217902</v>
      </c>
      <c r="J297" s="64">
        <v>0.44758539458186097</v>
      </c>
      <c r="K297" s="64">
        <v>0.46996466431095413</v>
      </c>
      <c r="L297" s="64">
        <v>0.50176678445229683</v>
      </c>
      <c r="M297" s="64">
        <v>0.38044758539458179</v>
      </c>
      <c r="N297" s="64">
        <v>0.33333333333333331</v>
      </c>
      <c r="O297" s="64">
        <v>0.44522968197879859</v>
      </c>
      <c r="P297" s="64">
        <v>0.2061248527679623</v>
      </c>
      <c r="Q297" s="46">
        <f t="shared" si="0"/>
        <v>5.8386336866902235</v>
      </c>
      <c r="R297" s="33"/>
    </row>
    <row r="298" spans="1:19" x14ac:dyDescent="0.25">
      <c r="B298" s="38" t="s">
        <v>78</v>
      </c>
      <c r="C298" s="64">
        <v>0.77777777777777779</v>
      </c>
      <c r="D298" s="64">
        <v>0.33333333333333331</v>
      </c>
      <c r="E298" s="64">
        <v>0.77777777777777779</v>
      </c>
      <c r="F298" s="64">
        <v>0.55555555555555558</v>
      </c>
      <c r="G298" s="64">
        <v>0.22222222222222221</v>
      </c>
      <c r="H298" s="64">
        <v>0.22222222222222221</v>
      </c>
      <c r="I298" s="64">
        <v>0.1111111111111111</v>
      </c>
      <c r="J298" s="64">
        <v>0.22222222222222221</v>
      </c>
      <c r="K298" s="46" t="s">
        <v>75</v>
      </c>
      <c r="L298" s="64">
        <v>0.33333333333333331</v>
      </c>
      <c r="M298" s="64">
        <v>0.1111111111111111</v>
      </c>
      <c r="N298" s="46" t="s">
        <v>75</v>
      </c>
      <c r="O298" s="64">
        <v>0.1111111111111111</v>
      </c>
      <c r="P298" s="46" t="s">
        <v>75</v>
      </c>
      <c r="Q298" s="46">
        <f t="shared" si="0"/>
        <v>3.7777777777777786</v>
      </c>
      <c r="R298" s="33"/>
    </row>
    <row r="299" spans="1:19" x14ac:dyDescent="0.25">
      <c r="B299" s="62" t="s">
        <v>139</v>
      </c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</row>
    <row r="300" spans="1:19" x14ac:dyDescent="0.25">
      <c r="B300" s="62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</row>
    <row r="301" spans="1:19" ht="23.25" x14ac:dyDescent="0.35">
      <c r="A301" s="156" t="s">
        <v>79</v>
      </c>
      <c r="B301" s="156"/>
      <c r="C301" s="156"/>
      <c r="D301" s="156"/>
      <c r="E301" s="156"/>
      <c r="F301" s="156"/>
      <c r="G301" s="156"/>
      <c r="H301" s="156"/>
      <c r="I301" s="156"/>
      <c r="J301" s="156"/>
      <c r="K301" s="156"/>
      <c r="L301" s="156"/>
      <c r="M301" s="156"/>
      <c r="N301" s="156"/>
      <c r="O301" s="156"/>
      <c r="P301" s="156"/>
      <c r="Q301" s="156"/>
      <c r="R301" s="156"/>
      <c r="S301" s="33"/>
    </row>
    <row r="302" spans="1:19" x14ac:dyDescent="0.25">
      <c r="B302" s="62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</row>
    <row r="303" spans="1:19" x14ac:dyDescent="0.25"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</row>
    <row r="304" spans="1:19" x14ac:dyDescent="0.25">
      <c r="B304" s="58" t="s">
        <v>3</v>
      </c>
      <c r="C304" s="23" t="s">
        <v>61</v>
      </c>
      <c r="D304" s="23" t="s">
        <v>63</v>
      </c>
      <c r="E304" s="23" t="s">
        <v>65</v>
      </c>
      <c r="F304" s="23" t="s">
        <v>67</v>
      </c>
      <c r="G304" s="23" t="s">
        <v>69</v>
      </c>
      <c r="H304" s="23" t="s">
        <v>110</v>
      </c>
      <c r="I304" s="23" t="s">
        <v>112</v>
      </c>
      <c r="J304" s="23" t="s">
        <v>114</v>
      </c>
      <c r="K304" s="23" t="s">
        <v>116</v>
      </c>
      <c r="L304" s="23" t="s">
        <v>118</v>
      </c>
      <c r="M304" s="23" t="s">
        <v>120</v>
      </c>
      <c r="N304" s="23" t="s">
        <v>122</v>
      </c>
      <c r="O304" s="23" t="s">
        <v>124</v>
      </c>
      <c r="P304" s="23" t="s">
        <v>126</v>
      </c>
      <c r="Q304" s="23" t="s">
        <v>71</v>
      </c>
      <c r="R304" s="33"/>
    </row>
    <row r="305" spans="2:19" x14ac:dyDescent="0.25">
      <c r="B305" s="65" t="s">
        <v>80</v>
      </c>
      <c r="C305" s="64">
        <v>0.8</v>
      </c>
      <c r="D305" s="64">
        <v>0.4</v>
      </c>
      <c r="E305" s="64">
        <v>0.6</v>
      </c>
      <c r="F305" s="64">
        <v>0.2</v>
      </c>
      <c r="G305" s="46" t="s">
        <v>75</v>
      </c>
      <c r="H305" s="64">
        <v>0.2</v>
      </c>
      <c r="I305" s="64">
        <v>0.2</v>
      </c>
      <c r="J305" s="64">
        <v>0.4</v>
      </c>
      <c r="K305" s="64">
        <v>0.2</v>
      </c>
      <c r="L305" s="64">
        <v>0.2</v>
      </c>
      <c r="M305" s="64">
        <v>0.6</v>
      </c>
      <c r="N305" s="46" t="s">
        <v>75</v>
      </c>
      <c r="O305" s="64">
        <v>0.2</v>
      </c>
      <c r="P305" s="64">
        <v>0.2</v>
      </c>
      <c r="Q305" s="46">
        <f>SUM(C305:P305)</f>
        <v>4.2000000000000011</v>
      </c>
      <c r="R305" s="33"/>
    </row>
    <row r="306" spans="2:19" x14ac:dyDescent="0.25">
      <c r="B306" s="65" t="s">
        <v>81</v>
      </c>
      <c r="C306" s="64">
        <v>0.74853801169590639</v>
      </c>
      <c r="D306" s="64">
        <v>0.70760233918128657</v>
      </c>
      <c r="E306" s="64">
        <v>0.61988304093567248</v>
      </c>
      <c r="F306" s="64">
        <v>0.49122807017543862</v>
      </c>
      <c r="G306" s="64">
        <v>0.14035087719298239</v>
      </c>
      <c r="H306" s="64">
        <v>0.43274853801169588</v>
      </c>
      <c r="I306" s="64">
        <v>0.31578947368421051</v>
      </c>
      <c r="J306" s="64">
        <v>0.50292397660818711</v>
      </c>
      <c r="K306" s="64">
        <v>0.57894736842105265</v>
      </c>
      <c r="L306" s="64">
        <v>0.59064327485380119</v>
      </c>
      <c r="M306" s="64">
        <v>0.49122807017543862</v>
      </c>
      <c r="N306" s="64">
        <v>0.38011695906432752</v>
      </c>
      <c r="O306" s="64">
        <v>0.50877192982456143</v>
      </c>
      <c r="P306" s="64">
        <v>0.22807017543859651</v>
      </c>
      <c r="Q306" s="46">
        <f t="shared" ref="Q306:Q319" si="1">SUM(C306:P306)</f>
        <v>6.7368421052631584</v>
      </c>
      <c r="R306" s="33"/>
    </row>
    <row r="307" spans="2:19" x14ac:dyDescent="0.25">
      <c r="B307" s="65" t="s">
        <v>82</v>
      </c>
      <c r="C307" s="64">
        <v>0.8</v>
      </c>
      <c r="D307" s="64">
        <v>0.8</v>
      </c>
      <c r="E307" s="64">
        <v>0.8</v>
      </c>
      <c r="F307" s="64">
        <v>0.6</v>
      </c>
      <c r="G307" s="46" t="s">
        <v>75</v>
      </c>
      <c r="H307" s="64">
        <v>0.4</v>
      </c>
      <c r="I307" s="64">
        <v>0.6</v>
      </c>
      <c r="J307" s="64">
        <v>0.8</v>
      </c>
      <c r="K307" s="64">
        <v>0.4</v>
      </c>
      <c r="L307" s="64">
        <v>0.8</v>
      </c>
      <c r="M307" s="64">
        <v>0.6</v>
      </c>
      <c r="N307" s="64">
        <v>0.8</v>
      </c>
      <c r="O307" s="64">
        <v>0.8</v>
      </c>
      <c r="P307" s="64">
        <v>0.2</v>
      </c>
      <c r="Q307" s="46">
        <f t="shared" si="1"/>
        <v>8.3999999999999986</v>
      </c>
      <c r="R307" s="33"/>
    </row>
    <row r="308" spans="2:19" x14ac:dyDescent="0.25">
      <c r="B308" s="65" t="s">
        <v>83</v>
      </c>
      <c r="C308" s="64">
        <v>0.5</v>
      </c>
      <c r="D308" s="46" t="s">
        <v>75</v>
      </c>
      <c r="E308" s="46" t="s">
        <v>75</v>
      </c>
      <c r="F308" s="64">
        <v>0.5</v>
      </c>
      <c r="G308" s="46" t="s">
        <v>75</v>
      </c>
      <c r="H308" s="64">
        <v>0.5</v>
      </c>
      <c r="I308" s="64">
        <v>0.5</v>
      </c>
      <c r="J308" s="64">
        <v>1</v>
      </c>
      <c r="K308" s="64">
        <v>1</v>
      </c>
      <c r="L308" s="64">
        <v>0.5</v>
      </c>
      <c r="M308" s="46" t="s">
        <v>75</v>
      </c>
      <c r="N308" s="64">
        <v>0.5</v>
      </c>
      <c r="O308" s="46" t="s">
        <v>75</v>
      </c>
      <c r="P308" s="64">
        <v>0.5</v>
      </c>
      <c r="Q308" s="46">
        <f t="shared" si="1"/>
        <v>5.5</v>
      </c>
      <c r="R308" s="33"/>
    </row>
    <row r="309" spans="2:19" x14ac:dyDescent="0.25">
      <c r="B309" s="65" t="s">
        <v>84</v>
      </c>
      <c r="C309" s="64">
        <v>0.78921568627450978</v>
      </c>
      <c r="D309" s="64">
        <v>0.60784313725490191</v>
      </c>
      <c r="E309" s="64">
        <v>0.52941176470588236</v>
      </c>
      <c r="F309" s="64">
        <v>0.40196078431372551</v>
      </c>
      <c r="G309" s="64">
        <v>0.1372549019607843</v>
      </c>
      <c r="H309" s="64">
        <v>0.22058823529411761</v>
      </c>
      <c r="I309" s="64">
        <v>0.24019607843137261</v>
      </c>
      <c r="J309" s="64">
        <v>0.42156862745098039</v>
      </c>
      <c r="K309" s="64">
        <v>0.42156862745098039</v>
      </c>
      <c r="L309" s="64">
        <v>0.46078431372549022</v>
      </c>
      <c r="M309" s="64">
        <v>0.35294117647058831</v>
      </c>
      <c r="N309" s="64">
        <v>0.30882352941176472</v>
      </c>
      <c r="O309" s="64">
        <v>0.39705882352941169</v>
      </c>
      <c r="P309" s="64">
        <v>0.19607843137254899</v>
      </c>
      <c r="Q309" s="46">
        <f t="shared" si="1"/>
        <v>5.4852941176470571</v>
      </c>
      <c r="R309" s="33"/>
    </row>
    <row r="310" spans="2:19" x14ac:dyDescent="0.25">
      <c r="B310" s="65" t="s">
        <v>85</v>
      </c>
      <c r="C310" s="64">
        <v>1</v>
      </c>
      <c r="D310" s="64">
        <v>0.33333333333333331</v>
      </c>
      <c r="E310" s="64">
        <v>0.66666666666666663</v>
      </c>
      <c r="F310" s="64">
        <v>0.33333333333333331</v>
      </c>
      <c r="G310" s="64">
        <v>0.33333333333333331</v>
      </c>
      <c r="H310" s="46" t="s">
        <v>75</v>
      </c>
      <c r="I310" s="64">
        <v>0.33333333333333331</v>
      </c>
      <c r="J310" s="46" t="s">
        <v>75</v>
      </c>
      <c r="K310" s="46" t="s">
        <v>75</v>
      </c>
      <c r="L310" s="64">
        <v>0.33333333333333331</v>
      </c>
      <c r="M310" s="46" t="s">
        <v>75</v>
      </c>
      <c r="N310" s="46" t="s">
        <v>75</v>
      </c>
      <c r="O310" s="46" t="s">
        <v>75</v>
      </c>
      <c r="P310" s="46" t="s">
        <v>75</v>
      </c>
      <c r="Q310" s="46">
        <f t="shared" si="1"/>
        <v>3.3333333333333339</v>
      </c>
      <c r="R310" s="33"/>
    </row>
    <row r="311" spans="2:19" x14ac:dyDescent="0.25">
      <c r="B311" s="65" t="s">
        <v>86</v>
      </c>
      <c r="C311" s="64">
        <v>0.75308641975308643</v>
      </c>
      <c r="D311" s="64">
        <v>0.66666666666666663</v>
      </c>
      <c r="E311" s="64">
        <v>0.44444444444444442</v>
      </c>
      <c r="F311" s="64">
        <v>0.35802469135802473</v>
      </c>
      <c r="G311" s="64">
        <v>8.6419753086419748E-2</v>
      </c>
      <c r="H311" s="64">
        <v>0.27160493827160492</v>
      </c>
      <c r="I311" s="64">
        <v>0.27160493827160492</v>
      </c>
      <c r="J311" s="64">
        <v>0.40740740740740738</v>
      </c>
      <c r="K311" s="64">
        <v>0.41975308641975312</v>
      </c>
      <c r="L311" s="64">
        <v>0.48148148148148151</v>
      </c>
      <c r="M311" s="64">
        <v>0.33333333333333331</v>
      </c>
      <c r="N311" s="64">
        <v>0.33333333333333331</v>
      </c>
      <c r="O311" s="64">
        <v>0.41975308641975312</v>
      </c>
      <c r="P311" s="64">
        <v>0.1851851851851852</v>
      </c>
      <c r="Q311" s="46">
        <f t="shared" si="1"/>
        <v>5.432098765432098</v>
      </c>
      <c r="R311" s="33"/>
    </row>
    <row r="312" spans="2:19" x14ac:dyDescent="0.25">
      <c r="B312" s="65" t="s">
        <v>87</v>
      </c>
      <c r="C312" s="64">
        <v>0.80172413793103448</v>
      </c>
      <c r="D312" s="64">
        <v>0.64655172413793105</v>
      </c>
      <c r="E312" s="64">
        <v>0.48275862068965519</v>
      </c>
      <c r="F312" s="64">
        <v>0.42241379310344829</v>
      </c>
      <c r="G312" s="64">
        <v>0.13793103448275859</v>
      </c>
      <c r="H312" s="64">
        <v>0.31034482758620691</v>
      </c>
      <c r="I312" s="64">
        <v>0.29310344827586199</v>
      </c>
      <c r="J312" s="64">
        <v>0.44827586206896552</v>
      </c>
      <c r="K312" s="64">
        <v>0.44827586206896552</v>
      </c>
      <c r="L312" s="64">
        <v>0.45689655172413801</v>
      </c>
      <c r="M312" s="64">
        <v>0.36206896551724138</v>
      </c>
      <c r="N312" s="64">
        <v>0.36206896551724138</v>
      </c>
      <c r="O312" s="64">
        <v>0.43103448275862072</v>
      </c>
      <c r="P312" s="64">
        <v>0.25</v>
      </c>
      <c r="Q312" s="46">
        <f t="shared" si="1"/>
        <v>5.8534482758620685</v>
      </c>
      <c r="R312" s="33"/>
    </row>
    <row r="313" spans="2:19" x14ac:dyDescent="0.25">
      <c r="B313" s="65" t="s">
        <v>88</v>
      </c>
      <c r="C313" s="64">
        <v>1</v>
      </c>
      <c r="D313" s="64">
        <v>0.75</v>
      </c>
      <c r="E313" s="64">
        <v>1</v>
      </c>
      <c r="F313" s="64">
        <v>0.5</v>
      </c>
      <c r="G313" s="46" t="s">
        <v>75</v>
      </c>
      <c r="H313" s="64">
        <v>0.25</v>
      </c>
      <c r="I313" s="46" t="s">
        <v>75</v>
      </c>
      <c r="J313" s="64">
        <v>0.25</v>
      </c>
      <c r="K313" s="64">
        <v>0.5</v>
      </c>
      <c r="L313" s="64">
        <v>0.75</v>
      </c>
      <c r="M313" s="64">
        <v>0.25</v>
      </c>
      <c r="N313" s="46" t="s">
        <v>75</v>
      </c>
      <c r="O313" s="64">
        <v>0.5</v>
      </c>
      <c r="P313" s="64">
        <v>0.25</v>
      </c>
      <c r="Q313" s="46">
        <f t="shared" si="1"/>
        <v>6</v>
      </c>
      <c r="R313" s="33"/>
    </row>
    <row r="314" spans="2:19" x14ac:dyDescent="0.25">
      <c r="B314" s="65" t="s">
        <v>89</v>
      </c>
      <c r="C314" s="64">
        <v>0.81818181818181823</v>
      </c>
      <c r="D314" s="64">
        <v>0.54545454545454541</v>
      </c>
      <c r="E314" s="64">
        <v>0.59090909090909094</v>
      </c>
      <c r="F314" s="64">
        <v>0.68181818181818177</v>
      </c>
      <c r="G314" s="64">
        <v>0.13636363636363641</v>
      </c>
      <c r="H314" s="64">
        <v>0.13636363636363641</v>
      </c>
      <c r="I314" s="64">
        <v>0.36363636363636359</v>
      </c>
      <c r="J314" s="64">
        <v>0.59090909090909094</v>
      </c>
      <c r="K314" s="64">
        <v>0.72727272727272729</v>
      </c>
      <c r="L314" s="64">
        <v>0.63636363636363635</v>
      </c>
      <c r="M314" s="64">
        <v>0.40909090909090912</v>
      </c>
      <c r="N314" s="64">
        <v>0.40909090909090912</v>
      </c>
      <c r="O314" s="64">
        <v>0.63636363636363635</v>
      </c>
      <c r="P314" s="64">
        <v>0.27272727272727271</v>
      </c>
      <c r="Q314" s="46">
        <f t="shared" si="1"/>
        <v>6.954545454545455</v>
      </c>
      <c r="R314" s="33"/>
    </row>
    <row r="315" spans="2:19" x14ac:dyDescent="0.25">
      <c r="B315" s="65" t="s">
        <v>90</v>
      </c>
      <c r="C315" s="64">
        <v>0.75193798449612403</v>
      </c>
      <c r="D315" s="64">
        <v>0.65116279069767447</v>
      </c>
      <c r="E315" s="64">
        <v>0.54263565891472865</v>
      </c>
      <c r="F315" s="64">
        <v>0.48062015503875971</v>
      </c>
      <c r="G315" s="64">
        <v>0.13178294573643409</v>
      </c>
      <c r="H315" s="64">
        <v>0.32558139534883718</v>
      </c>
      <c r="I315" s="64">
        <v>0.30232558139534882</v>
      </c>
      <c r="J315" s="64">
        <v>0.47286821705426357</v>
      </c>
      <c r="K315" s="64">
        <v>0.48837209302325579</v>
      </c>
      <c r="L315" s="64">
        <v>0.54263565891472865</v>
      </c>
      <c r="M315" s="64">
        <v>0.4263565891472868</v>
      </c>
      <c r="N315" s="64">
        <v>0.33333333333333331</v>
      </c>
      <c r="O315" s="64">
        <v>0.48062015503875971</v>
      </c>
      <c r="P315" s="64">
        <v>0.20930232558139539</v>
      </c>
      <c r="Q315" s="46">
        <f t="shared" si="1"/>
        <v>6.1395348837209305</v>
      </c>
      <c r="R315" s="33"/>
    </row>
    <row r="316" spans="2:19" x14ac:dyDescent="0.25">
      <c r="B316" s="65" t="s">
        <v>30</v>
      </c>
      <c r="C316" s="64">
        <v>0.5</v>
      </c>
      <c r="D316" s="64">
        <v>1</v>
      </c>
      <c r="E316" s="64">
        <v>1</v>
      </c>
      <c r="F316" s="46" t="s">
        <v>75</v>
      </c>
      <c r="G316" s="46" t="s">
        <v>75</v>
      </c>
      <c r="H316" s="64">
        <v>0.5</v>
      </c>
      <c r="I316" s="64">
        <v>0.5</v>
      </c>
      <c r="J316" s="64">
        <v>0.5</v>
      </c>
      <c r="K316" s="46" t="s">
        <v>75</v>
      </c>
      <c r="L316" s="64">
        <v>0.5</v>
      </c>
      <c r="M316" s="64">
        <v>1</v>
      </c>
      <c r="N316" s="46" t="s">
        <v>75</v>
      </c>
      <c r="O316" s="64">
        <v>0.5</v>
      </c>
      <c r="P316" s="46" t="s">
        <v>75</v>
      </c>
      <c r="Q316" s="46">
        <f t="shared" si="1"/>
        <v>6</v>
      </c>
      <c r="R316" s="33"/>
    </row>
    <row r="317" spans="2:19" x14ac:dyDescent="0.25">
      <c r="B317" s="65" t="s">
        <v>32</v>
      </c>
      <c r="C317" s="64">
        <v>0.6</v>
      </c>
      <c r="D317" s="64">
        <v>0.4</v>
      </c>
      <c r="E317" s="64">
        <v>1</v>
      </c>
      <c r="F317" s="64">
        <v>0.8</v>
      </c>
      <c r="G317" s="64">
        <v>0.2</v>
      </c>
      <c r="H317" s="64">
        <v>0.4</v>
      </c>
      <c r="I317" s="46" t="s">
        <v>75</v>
      </c>
      <c r="J317" s="64">
        <v>0.4</v>
      </c>
      <c r="K317" s="46" t="s">
        <v>75</v>
      </c>
      <c r="L317" s="64">
        <v>0.2</v>
      </c>
      <c r="M317" s="64">
        <v>0.2</v>
      </c>
      <c r="N317" s="46" t="s">
        <v>75</v>
      </c>
      <c r="O317" s="64">
        <v>0.2</v>
      </c>
      <c r="P317" s="46" t="s">
        <v>75</v>
      </c>
      <c r="Q317" s="46">
        <f t="shared" si="1"/>
        <v>4.4000000000000004</v>
      </c>
      <c r="R317" s="33"/>
    </row>
    <row r="318" spans="2:19" x14ac:dyDescent="0.25">
      <c r="B318" s="65" t="s">
        <v>35</v>
      </c>
      <c r="C318" s="64">
        <v>0.7466666666666667</v>
      </c>
      <c r="D318" s="64">
        <v>0.52</v>
      </c>
      <c r="E318" s="64">
        <v>0.45333333333333331</v>
      </c>
      <c r="F318" s="64">
        <v>0.48</v>
      </c>
      <c r="G318" s="64">
        <v>6.6666666666666666E-2</v>
      </c>
      <c r="H318" s="64">
        <v>0.33333333333333331</v>
      </c>
      <c r="I318" s="64">
        <v>0.22666666666666671</v>
      </c>
      <c r="J318" s="64">
        <v>0.41333333333333327</v>
      </c>
      <c r="K318" s="64">
        <v>0.42666666666666669</v>
      </c>
      <c r="L318" s="64">
        <v>0.48</v>
      </c>
      <c r="M318" s="64">
        <v>0.26666666666666672</v>
      </c>
      <c r="N318" s="64">
        <v>0.28000000000000003</v>
      </c>
      <c r="O318" s="64">
        <v>0.4</v>
      </c>
      <c r="P318" s="64">
        <v>0.2</v>
      </c>
      <c r="Q318" s="46">
        <f t="shared" si="1"/>
        <v>5.2933333333333339</v>
      </c>
      <c r="R318" s="33"/>
    </row>
    <row r="319" spans="2:19" x14ac:dyDescent="0.25">
      <c r="B319" s="65" t="s">
        <v>45</v>
      </c>
      <c r="C319" s="64">
        <v>0.74509803921568629</v>
      </c>
      <c r="D319" s="64">
        <v>0.49019607843137247</v>
      </c>
      <c r="E319" s="64">
        <v>0.25490196078431371</v>
      </c>
      <c r="F319" s="64">
        <v>0.35294117647058831</v>
      </c>
      <c r="G319" s="64">
        <v>9.8039215686274508E-2</v>
      </c>
      <c r="H319" s="64">
        <v>0.27450980392156871</v>
      </c>
      <c r="I319" s="64">
        <v>0.1372549019607843</v>
      </c>
      <c r="J319" s="64">
        <v>0.35294117647058831</v>
      </c>
      <c r="K319" s="64">
        <v>0.33333333333333331</v>
      </c>
      <c r="L319" s="64">
        <v>0.37254901960784309</v>
      </c>
      <c r="M319" s="64">
        <v>0.27450980392156871</v>
      </c>
      <c r="N319" s="64">
        <v>0.25490196078431371</v>
      </c>
      <c r="O319" s="64">
        <v>0.39215686274509798</v>
      </c>
      <c r="P319" s="64">
        <v>7.8431372549019607E-2</v>
      </c>
      <c r="Q319" s="46">
        <f t="shared" si="1"/>
        <v>4.4117647058823533</v>
      </c>
      <c r="R319" s="33"/>
    </row>
    <row r="320" spans="2:19" x14ac:dyDescent="0.25">
      <c r="B320" s="62" t="s">
        <v>139</v>
      </c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</row>
    <row r="321" spans="2:19" x14ac:dyDescent="0.25"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</row>
    <row r="322" spans="2:19" x14ac:dyDescent="0.25"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</row>
    <row r="323" spans="2:19" x14ac:dyDescent="0.25"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</row>
    <row r="324" spans="2:19" x14ac:dyDescent="0.25"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</row>
    <row r="325" spans="2:19" x14ac:dyDescent="0.25"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</row>
    <row r="326" spans="2:19" x14ac:dyDescent="0.25"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</row>
    <row r="327" spans="2:19" x14ac:dyDescent="0.25"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</row>
    <row r="328" spans="2:19" x14ac:dyDescent="0.25"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</row>
    <row r="329" spans="2:19" x14ac:dyDescent="0.25"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</row>
    <row r="330" spans="2:19" x14ac:dyDescent="0.25"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</row>
    <row r="331" spans="2:19" x14ac:dyDescent="0.25"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</row>
    <row r="332" spans="2:19" x14ac:dyDescent="0.25"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</row>
    <row r="333" spans="2:19" x14ac:dyDescent="0.25"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</row>
    <row r="334" spans="2:19" x14ac:dyDescent="0.25"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</row>
    <row r="335" spans="2:19" x14ac:dyDescent="0.25"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</row>
    <row r="336" spans="2:19" x14ac:dyDescent="0.25"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</row>
    <row r="337" spans="2:19" x14ac:dyDescent="0.25"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</row>
    <row r="338" spans="2:19" x14ac:dyDescent="0.25"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</row>
    <row r="339" spans="2:19" x14ac:dyDescent="0.25"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</row>
    <row r="340" spans="2:19" x14ac:dyDescent="0.25"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</row>
    <row r="341" spans="2:19" x14ac:dyDescent="0.25"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</row>
    <row r="342" spans="2:19" x14ac:dyDescent="0.25"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</row>
    <row r="343" spans="2:19" x14ac:dyDescent="0.25"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</row>
    <row r="344" spans="2:19" x14ac:dyDescent="0.25"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</row>
    <row r="345" spans="2:19" x14ac:dyDescent="0.25"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</row>
    <row r="346" spans="2:19" x14ac:dyDescent="0.25"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</row>
    <row r="347" spans="2:19" x14ac:dyDescent="0.25"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</row>
    <row r="348" spans="2:19" x14ac:dyDescent="0.25"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</row>
    <row r="349" spans="2:19" x14ac:dyDescent="0.25"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</row>
    <row r="350" spans="2:19" x14ac:dyDescent="0.25"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</row>
    <row r="351" spans="2:19" x14ac:dyDescent="0.25"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</row>
    <row r="352" spans="2:19" x14ac:dyDescent="0.25"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</row>
    <row r="353" spans="2:19" x14ac:dyDescent="0.25"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</row>
    <row r="354" spans="2:19" x14ac:dyDescent="0.25"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</row>
    <row r="355" spans="2:19" x14ac:dyDescent="0.25"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</row>
    <row r="356" spans="2:19" x14ac:dyDescent="0.25"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</row>
    <row r="357" spans="2:19" x14ac:dyDescent="0.25"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</row>
    <row r="358" spans="2:19" x14ac:dyDescent="0.25"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</row>
    <row r="359" spans="2:19" x14ac:dyDescent="0.25"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</row>
    <row r="360" spans="2:19" x14ac:dyDescent="0.25"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</row>
    <row r="361" spans="2:19" x14ac:dyDescent="0.25"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</row>
    <row r="362" spans="2:19" x14ac:dyDescent="0.25"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</row>
    <row r="363" spans="2:19" x14ac:dyDescent="0.25"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</row>
    <row r="364" spans="2:19" x14ac:dyDescent="0.25"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</row>
    <row r="365" spans="2:19" x14ac:dyDescent="0.25"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</row>
    <row r="366" spans="2:19" x14ac:dyDescent="0.25"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</row>
    <row r="367" spans="2:19" x14ac:dyDescent="0.25"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</row>
    <row r="368" spans="2:19" x14ac:dyDescent="0.25"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</row>
    <row r="369" spans="2:19" x14ac:dyDescent="0.25"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</row>
    <row r="370" spans="2:19" x14ac:dyDescent="0.25"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</row>
    <row r="371" spans="2:19" x14ac:dyDescent="0.25"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</row>
    <row r="372" spans="2:19" x14ac:dyDescent="0.25"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</row>
    <row r="373" spans="2:19" x14ac:dyDescent="0.25"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</row>
    <row r="374" spans="2:19" x14ac:dyDescent="0.25"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</row>
    <row r="375" spans="2:19" x14ac:dyDescent="0.25"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</row>
    <row r="376" spans="2:19" x14ac:dyDescent="0.25"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</row>
    <row r="377" spans="2:19" x14ac:dyDescent="0.25"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</row>
    <row r="378" spans="2:19" x14ac:dyDescent="0.25"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</row>
    <row r="379" spans="2:19" x14ac:dyDescent="0.25"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</row>
    <row r="380" spans="2:19" x14ac:dyDescent="0.25"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</row>
    <row r="381" spans="2:19" x14ac:dyDescent="0.25"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</row>
    <row r="382" spans="2:19" x14ac:dyDescent="0.25"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</row>
    <row r="383" spans="2:19" x14ac:dyDescent="0.25"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</row>
    <row r="384" spans="2:19" x14ac:dyDescent="0.25"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</row>
    <row r="385" spans="2:19" x14ac:dyDescent="0.25"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</row>
    <row r="386" spans="2:19" x14ac:dyDescent="0.25"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</row>
    <row r="387" spans="2:19" x14ac:dyDescent="0.25"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</row>
    <row r="388" spans="2:19" x14ac:dyDescent="0.25"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</row>
    <row r="389" spans="2:19" x14ac:dyDescent="0.25"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</row>
    <row r="390" spans="2:19" x14ac:dyDescent="0.25"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</row>
    <row r="391" spans="2:19" x14ac:dyDescent="0.25"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</row>
    <row r="392" spans="2:19" x14ac:dyDescent="0.25"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</row>
    <row r="393" spans="2:19" x14ac:dyDescent="0.25"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</row>
    <row r="394" spans="2:19" x14ac:dyDescent="0.25"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</row>
    <row r="395" spans="2:19" x14ac:dyDescent="0.25"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</row>
    <row r="396" spans="2:19" x14ac:dyDescent="0.25"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</row>
    <row r="397" spans="2:19" x14ac:dyDescent="0.25"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</row>
    <row r="398" spans="2:19" x14ac:dyDescent="0.25"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</row>
    <row r="399" spans="2:19" x14ac:dyDescent="0.25"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</row>
    <row r="400" spans="2:19" x14ac:dyDescent="0.25"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</row>
    <row r="401" spans="2:19" x14ac:dyDescent="0.25"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</row>
    <row r="402" spans="2:19" x14ac:dyDescent="0.25"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</row>
    <row r="403" spans="2:19" x14ac:dyDescent="0.25"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</row>
    <row r="404" spans="2:19" x14ac:dyDescent="0.25"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</row>
    <row r="405" spans="2:19" x14ac:dyDescent="0.25"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</row>
    <row r="406" spans="2:19" x14ac:dyDescent="0.25"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</row>
    <row r="407" spans="2:19" x14ac:dyDescent="0.25"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</row>
    <row r="408" spans="2:19" x14ac:dyDescent="0.25"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</row>
    <row r="409" spans="2:19" x14ac:dyDescent="0.25"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</row>
    <row r="410" spans="2:19" x14ac:dyDescent="0.25"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</row>
    <row r="411" spans="2:19" x14ac:dyDescent="0.25"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</row>
    <row r="412" spans="2:19" x14ac:dyDescent="0.25"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</row>
    <row r="413" spans="2:19" x14ac:dyDescent="0.25"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</row>
    <row r="414" spans="2:19" x14ac:dyDescent="0.25"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</row>
    <row r="415" spans="2:19" x14ac:dyDescent="0.25"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</row>
    <row r="416" spans="2:19" x14ac:dyDescent="0.25"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</row>
    <row r="417" spans="2:19" x14ac:dyDescent="0.25"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</row>
    <row r="418" spans="2:19" x14ac:dyDescent="0.25"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</row>
    <row r="419" spans="2:19" x14ac:dyDescent="0.25"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</row>
    <row r="420" spans="2:19" x14ac:dyDescent="0.25"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</row>
    <row r="421" spans="2:19" x14ac:dyDescent="0.25"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</row>
    <row r="422" spans="2:19" x14ac:dyDescent="0.25"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</row>
    <row r="423" spans="2:19" x14ac:dyDescent="0.25"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</row>
    <row r="424" spans="2:19" x14ac:dyDescent="0.25"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</row>
    <row r="425" spans="2:19" x14ac:dyDescent="0.25"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</row>
    <row r="426" spans="2:19" x14ac:dyDescent="0.25"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</row>
    <row r="427" spans="2:19" x14ac:dyDescent="0.25"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</row>
    <row r="428" spans="2:19" x14ac:dyDescent="0.25"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</row>
    <row r="429" spans="2:19" x14ac:dyDescent="0.25"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</row>
    <row r="430" spans="2:19" x14ac:dyDescent="0.25"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</row>
    <row r="431" spans="2:19" x14ac:dyDescent="0.25"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</row>
    <row r="432" spans="2:19" x14ac:dyDescent="0.25"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</row>
  </sheetData>
  <sheetProtection algorithmName="SHA-512" hashValue="CESsbDwDbxLPkE0VfEBYjdA5cyrY6OE5Qvn88oUSVuKcNKh4vSpNMQBKmZddAoXYDMmaQ3Kw/SJI0380jn7UrQ==" saltValue="Lmk30CjeUr2fmQAuxLELTQ==" spinCount="100000" sheet="1" objects="1" scenarios="1"/>
  <mergeCells count="36">
    <mergeCell ref="A138:N138"/>
    <mergeCell ref="A8:N8"/>
    <mergeCell ref="A11:N11"/>
    <mergeCell ref="A13:N13"/>
    <mergeCell ref="A44:N44"/>
    <mergeCell ref="A53:N53"/>
    <mergeCell ref="B71:I72"/>
    <mergeCell ref="A74:N74"/>
    <mergeCell ref="A76:N76"/>
    <mergeCell ref="A106:N106"/>
    <mergeCell ref="A115:N115"/>
    <mergeCell ref="A136:N136"/>
    <mergeCell ref="B279:E279"/>
    <mergeCell ref="A166:N166"/>
    <mergeCell ref="A176:N176"/>
    <mergeCell ref="A197:N197"/>
    <mergeCell ref="A199:N199"/>
    <mergeCell ref="A229:N229"/>
    <mergeCell ref="A237:N237"/>
    <mergeCell ref="A256:R256"/>
    <mergeCell ref="B275:E275"/>
    <mergeCell ref="B276:E276"/>
    <mergeCell ref="B277:E277"/>
    <mergeCell ref="B278:E278"/>
    <mergeCell ref="A301:R301"/>
    <mergeCell ref="B280:E280"/>
    <mergeCell ref="B281:E281"/>
    <mergeCell ref="B282:E282"/>
    <mergeCell ref="B283:E283"/>
    <mergeCell ref="B284:E284"/>
    <mergeCell ref="B285:E285"/>
    <mergeCell ref="B286:E286"/>
    <mergeCell ref="B287:E287"/>
    <mergeCell ref="B288:E288"/>
    <mergeCell ref="B289:E289"/>
    <mergeCell ref="A292:R29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60E9F-6592-4C4F-BEC2-63774FE29D16}">
  <dimension ref="A1:S99"/>
  <sheetViews>
    <sheetView workbookViewId="0">
      <selection activeCell="N22" sqref="N22"/>
    </sheetView>
  </sheetViews>
  <sheetFormatPr defaultRowHeight="15" x14ac:dyDescent="0.25"/>
  <cols>
    <col min="1" max="1" width="9.140625" style="2"/>
    <col min="2" max="2" width="41.42578125" style="2" customWidth="1"/>
    <col min="3" max="3" width="10" style="2" customWidth="1"/>
    <col min="4" max="16384" width="9.140625" style="2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P6" s="26"/>
    </row>
    <row r="7" spans="1:19" x14ac:dyDescent="0.25">
      <c r="P7" s="26"/>
    </row>
    <row r="8" spans="1:19" ht="28.5" x14ac:dyDescent="0.25">
      <c r="A8" s="162" t="s">
        <v>140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</row>
    <row r="9" spans="1:19" x14ac:dyDescent="0.25">
      <c r="B9" s="26" t="s">
        <v>58</v>
      </c>
    </row>
    <row r="10" spans="1:19" x14ac:dyDescent="0.25">
      <c r="B10" s="26" t="s">
        <v>59</v>
      </c>
    </row>
    <row r="11" spans="1:19" x14ac:dyDescent="0.25">
      <c r="B11" s="69" t="s">
        <v>141</v>
      </c>
    </row>
    <row r="12" spans="1:19" ht="23.25" x14ac:dyDescent="0.35">
      <c r="A12" s="156" t="s">
        <v>48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</row>
    <row r="13" spans="1:19" ht="15" customHeight="1" x14ac:dyDescent="0.3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9" ht="15" customHeight="1" x14ac:dyDescent="0.25">
      <c r="A14" s="70" t="s">
        <v>142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</row>
    <row r="15" spans="1:19" x14ac:dyDescent="0.25">
      <c r="A15" s="51" t="s">
        <v>61</v>
      </c>
      <c r="B15" s="30" t="s">
        <v>143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9" x14ac:dyDescent="0.25">
      <c r="A16" s="52" t="s">
        <v>63</v>
      </c>
      <c r="B16" s="33" t="s">
        <v>144</v>
      </c>
    </row>
    <row r="17" spans="1:19" x14ac:dyDescent="0.25">
      <c r="A17" s="51" t="s">
        <v>65</v>
      </c>
      <c r="B17" s="30" t="s">
        <v>145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9" x14ac:dyDescent="0.25">
      <c r="A18" s="52" t="s">
        <v>67</v>
      </c>
      <c r="B18" s="33" t="s">
        <v>146</v>
      </c>
    </row>
    <row r="19" spans="1:19" x14ac:dyDescent="0.25">
      <c r="A19" s="51" t="s">
        <v>69</v>
      </c>
      <c r="B19" s="30" t="s">
        <v>147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9" x14ac:dyDescent="0.25">
      <c r="A20" s="52" t="s">
        <v>110</v>
      </c>
      <c r="B20" s="33" t="s">
        <v>148</v>
      </c>
    </row>
    <row r="21" spans="1:19" x14ac:dyDescent="0.25">
      <c r="A21" s="52"/>
      <c r="B21" s="33"/>
    </row>
    <row r="22" spans="1:19" x14ac:dyDescent="0.25">
      <c r="B22" s="33"/>
      <c r="C22" s="71" t="s">
        <v>149</v>
      </c>
      <c r="D22" s="23" t="s">
        <v>61</v>
      </c>
      <c r="E22" s="23" t="s">
        <v>63</v>
      </c>
      <c r="F22" s="23" t="s">
        <v>65</v>
      </c>
      <c r="G22" s="23" t="s">
        <v>67</v>
      </c>
      <c r="H22" s="23" t="s">
        <v>69</v>
      </c>
      <c r="I22" s="23" t="s">
        <v>110</v>
      </c>
      <c r="J22" s="72" t="s">
        <v>71</v>
      </c>
    </row>
    <row r="23" spans="1:19" x14ac:dyDescent="0.25">
      <c r="B23" s="73" t="s">
        <v>150</v>
      </c>
      <c r="C23" s="47">
        <v>878</v>
      </c>
      <c r="D23" s="64">
        <v>0.68906605922551256</v>
      </c>
      <c r="E23" s="64">
        <v>0.3712984054669704</v>
      </c>
      <c r="F23" s="64">
        <v>0.40546697038724372</v>
      </c>
      <c r="G23" s="64">
        <v>0.23120728929384959</v>
      </c>
      <c r="H23" s="64">
        <v>0.37243735763097952</v>
      </c>
      <c r="I23" s="64">
        <v>0.21867881548974941</v>
      </c>
      <c r="J23" s="46">
        <f>SUM(D23:I23)</f>
        <v>2.2881548974943051</v>
      </c>
    </row>
    <row r="24" spans="1:19" x14ac:dyDescent="0.25">
      <c r="B24" s="74" t="s">
        <v>151</v>
      </c>
    </row>
    <row r="25" spans="1:19" x14ac:dyDescent="0.25">
      <c r="B25" s="74"/>
    </row>
    <row r="26" spans="1:19" ht="23.25" x14ac:dyDescent="0.35">
      <c r="A26" s="156" t="s">
        <v>73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</row>
    <row r="28" spans="1:19" x14ac:dyDescent="0.25">
      <c r="B28" s="72" t="s">
        <v>2</v>
      </c>
      <c r="C28" s="71" t="s">
        <v>149</v>
      </c>
      <c r="D28" s="44" t="s">
        <v>61</v>
      </c>
      <c r="E28" s="44" t="s">
        <v>63</v>
      </c>
      <c r="F28" s="44" t="s">
        <v>65</v>
      </c>
      <c r="G28" s="44" t="s">
        <v>67</v>
      </c>
      <c r="H28" s="44" t="s">
        <v>69</v>
      </c>
      <c r="I28" s="44" t="s">
        <v>110</v>
      </c>
      <c r="J28" s="44" t="s">
        <v>71</v>
      </c>
    </row>
    <row r="29" spans="1:19" x14ac:dyDescent="0.25">
      <c r="B29" s="38" t="s">
        <v>74</v>
      </c>
      <c r="C29" s="47">
        <v>2</v>
      </c>
      <c r="D29" s="47" t="s">
        <v>75</v>
      </c>
      <c r="E29" s="64">
        <v>0.5</v>
      </c>
      <c r="F29" s="64">
        <v>0.5</v>
      </c>
      <c r="G29" s="64">
        <v>0.5</v>
      </c>
      <c r="H29" s="47" t="s">
        <v>75</v>
      </c>
      <c r="I29" s="64">
        <v>0.5</v>
      </c>
      <c r="J29" s="46">
        <f>SUM(D29:I29)</f>
        <v>2</v>
      </c>
    </row>
    <row r="30" spans="1:19" x14ac:dyDescent="0.25">
      <c r="B30" s="38" t="s">
        <v>76</v>
      </c>
      <c r="C30" s="47">
        <v>18</v>
      </c>
      <c r="D30" s="64">
        <v>0.83333333333333337</v>
      </c>
      <c r="E30" s="64">
        <v>0.44444444444444442</v>
      </c>
      <c r="F30" s="64">
        <v>0.22222222222222221</v>
      </c>
      <c r="G30" s="64">
        <v>0.16666666666666671</v>
      </c>
      <c r="H30" s="64">
        <v>0.16666666666666671</v>
      </c>
      <c r="I30" s="64">
        <v>0.27777777777777779</v>
      </c>
      <c r="J30" s="46">
        <f>SUM(D30:I30)</f>
        <v>2.1111111111111112</v>
      </c>
    </row>
    <row r="31" spans="1:19" x14ac:dyDescent="0.25">
      <c r="B31" s="38" t="s">
        <v>77</v>
      </c>
      <c r="C31" s="47">
        <v>849</v>
      </c>
      <c r="D31" s="64">
        <v>0.69022379269729095</v>
      </c>
      <c r="E31" s="64">
        <v>0.36513545347467607</v>
      </c>
      <c r="F31" s="64">
        <v>0.4122497055359246</v>
      </c>
      <c r="G31" s="64">
        <v>0.2343934040047114</v>
      </c>
      <c r="H31" s="64">
        <v>0.37691401648998818</v>
      </c>
      <c r="I31" s="64">
        <v>0.21554770318021199</v>
      </c>
      <c r="J31" s="46">
        <f>SUM(D31:I31)</f>
        <v>2.2944640753828027</v>
      </c>
    </row>
    <row r="32" spans="1:19" x14ac:dyDescent="0.25">
      <c r="B32" s="38" t="s">
        <v>78</v>
      </c>
      <c r="C32" s="47">
        <v>9</v>
      </c>
      <c r="D32" s="64">
        <v>0.44444444444444442</v>
      </c>
      <c r="E32" s="64">
        <v>0.77777777777777779</v>
      </c>
      <c r="F32" s="64">
        <v>0.1111111111111111</v>
      </c>
      <c r="G32" s="47" t="s">
        <v>75</v>
      </c>
      <c r="H32" s="64">
        <v>0.44444444444444442</v>
      </c>
      <c r="I32" s="64">
        <v>0.33333333333333331</v>
      </c>
      <c r="J32" s="46">
        <f>SUM(D32:I32)</f>
        <v>2.1111111111111112</v>
      </c>
    </row>
    <row r="33" spans="1:19" x14ac:dyDescent="0.25">
      <c r="B33" s="74" t="s">
        <v>151</v>
      </c>
      <c r="D33" s="75"/>
      <c r="E33" s="75"/>
      <c r="F33" s="75"/>
      <c r="G33" s="75"/>
      <c r="H33" s="75"/>
      <c r="I33" s="75"/>
      <c r="J33" s="76"/>
    </row>
    <row r="34" spans="1:19" x14ac:dyDescent="0.25">
      <c r="B34" s="77"/>
      <c r="D34" s="75"/>
      <c r="E34" s="75"/>
      <c r="F34" s="75"/>
      <c r="G34" s="75"/>
      <c r="H34" s="75"/>
      <c r="I34" s="75"/>
      <c r="J34" s="76"/>
    </row>
    <row r="35" spans="1:19" ht="23.25" x14ac:dyDescent="0.35">
      <c r="A35" s="156" t="s">
        <v>79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</row>
    <row r="36" spans="1:19" x14ac:dyDescent="0.25">
      <c r="J36" s="76"/>
    </row>
    <row r="37" spans="1:19" x14ac:dyDescent="0.25">
      <c r="B37" s="72" t="s">
        <v>3</v>
      </c>
      <c r="C37" s="78" t="s">
        <v>149</v>
      </c>
      <c r="D37" s="44" t="s">
        <v>61</v>
      </c>
      <c r="E37" s="44" t="s">
        <v>63</v>
      </c>
      <c r="F37" s="44" t="s">
        <v>65</v>
      </c>
      <c r="G37" s="44" t="s">
        <v>67</v>
      </c>
      <c r="H37" s="44" t="s">
        <v>69</v>
      </c>
      <c r="I37" s="44" t="s">
        <v>110</v>
      </c>
      <c r="J37" s="72" t="s">
        <v>71</v>
      </c>
    </row>
    <row r="38" spans="1:19" x14ac:dyDescent="0.25">
      <c r="B38" s="38" t="s">
        <v>80</v>
      </c>
      <c r="C38" s="47">
        <v>5</v>
      </c>
      <c r="D38" s="64">
        <v>1</v>
      </c>
      <c r="E38" s="64">
        <v>0.2</v>
      </c>
      <c r="F38" s="47" t="s">
        <v>75</v>
      </c>
      <c r="G38" s="47" t="s">
        <v>75</v>
      </c>
      <c r="H38" s="64">
        <v>0.2</v>
      </c>
      <c r="I38" s="64">
        <v>0.2</v>
      </c>
      <c r="J38" s="46">
        <f t="shared" ref="J38:J52" si="0">SUM(D38:I38)</f>
        <v>1.5999999999999999</v>
      </c>
    </row>
    <row r="39" spans="1:19" x14ac:dyDescent="0.25">
      <c r="B39" s="38" t="s">
        <v>81</v>
      </c>
      <c r="C39" s="47">
        <v>171</v>
      </c>
      <c r="D39" s="64">
        <v>0.80701754385964908</v>
      </c>
      <c r="E39" s="64">
        <v>0.56140350877192979</v>
      </c>
      <c r="F39" s="64">
        <v>0.45029239766081869</v>
      </c>
      <c r="G39" s="64">
        <v>0.28654970760233922</v>
      </c>
      <c r="H39" s="64">
        <v>0.41520467836257308</v>
      </c>
      <c r="I39" s="64">
        <v>0.13450292397660821</v>
      </c>
      <c r="J39" s="46">
        <f t="shared" si="0"/>
        <v>2.6549707602339176</v>
      </c>
    </row>
    <row r="40" spans="1:19" x14ac:dyDescent="0.25">
      <c r="B40" s="38" t="s">
        <v>82</v>
      </c>
      <c r="C40" s="47">
        <v>5</v>
      </c>
      <c r="D40" s="64">
        <v>1</v>
      </c>
      <c r="E40" s="64">
        <v>0.6</v>
      </c>
      <c r="F40" s="64">
        <v>0.6</v>
      </c>
      <c r="G40" s="64">
        <v>0.4</v>
      </c>
      <c r="H40" s="64">
        <v>0.2</v>
      </c>
      <c r="I40" s="47" t="s">
        <v>75</v>
      </c>
      <c r="J40" s="46">
        <f t="shared" si="0"/>
        <v>2.8000000000000003</v>
      </c>
    </row>
    <row r="41" spans="1:19" x14ac:dyDescent="0.25">
      <c r="B41" s="38" t="s">
        <v>83</v>
      </c>
      <c r="C41" s="47">
        <v>2</v>
      </c>
      <c r="D41" s="64">
        <v>1</v>
      </c>
      <c r="E41" s="64">
        <v>0.5</v>
      </c>
      <c r="F41" s="47" t="s">
        <v>75</v>
      </c>
      <c r="G41" s="47" t="s">
        <v>75</v>
      </c>
      <c r="H41" s="64">
        <v>0.5</v>
      </c>
      <c r="I41" s="64">
        <v>0.5</v>
      </c>
      <c r="J41" s="46">
        <f t="shared" si="0"/>
        <v>2.5</v>
      </c>
    </row>
    <row r="42" spans="1:19" x14ac:dyDescent="0.25">
      <c r="B42" s="38" t="s">
        <v>84</v>
      </c>
      <c r="C42" s="47">
        <v>204</v>
      </c>
      <c r="D42" s="64">
        <v>0.62745098039215685</v>
      </c>
      <c r="E42" s="64">
        <v>0.3235294117647059</v>
      </c>
      <c r="F42" s="64">
        <v>0.37745098039215691</v>
      </c>
      <c r="G42" s="64">
        <v>0.23529411764705879</v>
      </c>
      <c r="H42" s="64">
        <v>0.33333333333333331</v>
      </c>
      <c r="I42" s="64">
        <v>0.26470588235294118</v>
      </c>
      <c r="J42" s="46">
        <f t="shared" si="0"/>
        <v>2.1617647058823528</v>
      </c>
    </row>
    <row r="43" spans="1:19" x14ac:dyDescent="0.25">
      <c r="B43" s="38" t="s">
        <v>85</v>
      </c>
      <c r="C43" s="47">
        <v>3</v>
      </c>
      <c r="D43" s="64">
        <v>0.66666666666666663</v>
      </c>
      <c r="E43" s="64">
        <v>1</v>
      </c>
      <c r="F43" s="47" t="s">
        <v>75</v>
      </c>
      <c r="G43" s="47" t="s">
        <v>75</v>
      </c>
      <c r="H43" s="64">
        <v>0.66666666666666663</v>
      </c>
      <c r="I43" s="47" t="s">
        <v>75</v>
      </c>
      <c r="J43" s="46">
        <f t="shared" si="0"/>
        <v>2.333333333333333</v>
      </c>
    </row>
    <row r="44" spans="1:19" x14ac:dyDescent="0.25">
      <c r="B44" s="38" t="s">
        <v>86</v>
      </c>
      <c r="C44" s="47">
        <v>81</v>
      </c>
      <c r="D44" s="64">
        <v>0.67901234567901236</v>
      </c>
      <c r="E44" s="64">
        <v>0.35802469135802473</v>
      </c>
      <c r="F44" s="64">
        <v>0.37037037037037029</v>
      </c>
      <c r="G44" s="64">
        <v>0.2839506172839506</v>
      </c>
      <c r="H44" s="64">
        <v>0.35802469135802473</v>
      </c>
      <c r="I44" s="64">
        <v>0.22222222222222221</v>
      </c>
      <c r="J44" s="46">
        <f t="shared" si="0"/>
        <v>2.2716049382716053</v>
      </c>
    </row>
    <row r="45" spans="1:19" x14ac:dyDescent="0.25">
      <c r="B45" s="38" t="s">
        <v>87</v>
      </c>
      <c r="C45" s="47">
        <v>116</v>
      </c>
      <c r="D45" s="64">
        <v>0.76724137931034486</v>
      </c>
      <c r="E45" s="64">
        <v>0.32758620689655171</v>
      </c>
      <c r="F45" s="64">
        <v>0.39655172413793099</v>
      </c>
      <c r="G45" s="64">
        <v>0.25</v>
      </c>
      <c r="H45" s="64">
        <v>0.42241379310344829</v>
      </c>
      <c r="I45" s="64">
        <v>0.16379310344827591</v>
      </c>
      <c r="J45" s="46">
        <f t="shared" si="0"/>
        <v>2.3275862068965516</v>
      </c>
    </row>
    <row r="46" spans="1:19" x14ac:dyDescent="0.25">
      <c r="B46" s="38" t="s">
        <v>88</v>
      </c>
      <c r="C46" s="47">
        <v>4</v>
      </c>
      <c r="D46" s="64">
        <v>0.75</v>
      </c>
      <c r="E46" s="64">
        <v>0.5</v>
      </c>
      <c r="F46" s="64">
        <v>0.25</v>
      </c>
      <c r="G46" s="64">
        <v>0.25</v>
      </c>
      <c r="H46" s="47" t="s">
        <v>75</v>
      </c>
      <c r="I46" s="64">
        <v>0.5</v>
      </c>
      <c r="J46" s="46">
        <f t="shared" si="0"/>
        <v>2.25</v>
      </c>
    </row>
    <row r="47" spans="1:19" x14ac:dyDescent="0.25">
      <c r="B47" s="38" t="s">
        <v>89</v>
      </c>
      <c r="C47" s="47">
        <v>22</v>
      </c>
      <c r="D47" s="64">
        <v>0.77272727272727271</v>
      </c>
      <c r="E47" s="64">
        <v>0.40909090909090912</v>
      </c>
      <c r="F47" s="64">
        <v>0.59090909090909094</v>
      </c>
      <c r="G47" s="64">
        <v>0.31818181818181818</v>
      </c>
      <c r="H47" s="64">
        <v>0.45454545454545447</v>
      </c>
      <c r="I47" s="64">
        <v>0.1818181818181818</v>
      </c>
      <c r="J47" s="46">
        <f t="shared" si="0"/>
        <v>2.7272727272727275</v>
      </c>
    </row>
    <row r="48" spans="1:19" x14ac:dyDescent="0.25">
      <c r="B48" s="38" t="s">
        <v>90</v>
      </c>
      <c r="C48" s="47">
        <v>129</v>
      </c>
      <c r="D48" s="64">
        <v>0.68217054263565891</v>
      </c>
      <c r="E48" s="64">
        <v>0.2558139534883721</v>
      </c>
      <c r="F48" s="64">
        <v>0.44186046511627908</v>
      </c>
      <c r="G48" s="64">
        <v>0.19379844961240311</v>
      </c>
      <c r="H48" s="64">
        <v>0.37984496124031009</v>
      </c>
      <c r="I48" s="64">
        <v>0.24806201550387599</v>
      </c>
      <c r="J48" s="46">
        <f t="shared" si="0"/>
        <v>2.2015503875968996</v>
      </c>
    </row>
    <row r="49" spans="1:19" x14ac:dyDescent="0.25">
      <c r="B49" s="38" t="s">
        <v>30</v>
      </c>
      <c r="C49" s="47">
        <v>2</v>
      </c>
      <c r="D49" s="47" t="s">
        <v>75</v>
      </c>
      <c r="E49" s="64">
        <v>0.5</v>
      </c>
      <c r="F49" s="64">
        <v>0.5</v>
      </c>
      <c r="G49" s="64">
        <v>0.5</v>
      </c>
      <c r="H49" s="47" t="s">
        <v>75</v>
      </c>
      <c r="I49" s="64">
        <v>0.5</v>
      </c>
      <c r="J49" s="46">
        <f t="shared" si="0"/>
        <v>2</v>
      </c>
    </row>
    <row r="50" spans="1:19" x14ac:dyDescent="0.25">
      <c r="B50" s="38" t="s">
        <v>32</v>
      </c>
      <c r="C50" s="47">
        <v>5</v>
      </c>
      <c r="D50" s="64">
        <v>0.4</v>
      </c>
      <c r="E50" s="64">
        <v>0.8</v>
      </c>
      <c r="F50" s="64">
        <v>0.2</v>
      </c>
      <c r="G50" s="47" t="s">
        <v>75</v>
      </c>
      <c r="H50" s="64">
        <v>0.4</v>
      </c>
      <c r="I50" s="64">
        <v>0.4</v>
      </c>
      <c r="J50" s="46">
        <f t="shared" si="0"/>
        <v>2.2000000000000002</v>
      </c>
    </row>
    <row r="51" spans="1:19" x14ac:dyDescent="0.25">
      <c r="B51" s="38" t="s">
        <v>35</v>
      </c>
      <c r="C51" s="47">
        <v>75</v>
      </c>
      <c r="D51" s="64">
        <v>0.57333333333333336</v>
      </c>
      <c r="E51" s="64">
        <v>0.28000000000000003</v>
      </c>
      <c r="F51" s="64">
        <v>0.41333333333333327</v>
      </c>
      <c r="G51" s="64">
        <v>0.1466666666666667</v>
      </c>
      <c r="H51" s="64">
        <v>0.34666666666666668</v>
      </c>
      <c r="I51" s="64">
        <v>0.25333333333333341</v>
      </c>
      <c r="J51" s="46">
        <f t="shared" si="0"/>
        <v>2.0133333333333336</v>
      </c>
    </row>
    <row r="52" spans="1:19" x14ac:dyDescent="0.25">
      <c r="B52" s="38" t="s">
        <v>45</v>
      </c>
      <c r="C52" s="47">
        <v>51</v>
      </c>
      <c r="D52" s="64">
        <v>0.5490196078431373</v>
      </c>
      <c r="E52" s="64">
        <v>0.35294117647058831</v>
      </c>
      <c r="F52" s="64">
        <v>0.37254901960784309</v>
      </c>
      <c r="G52" s="64">
        <v>0.1372549019607843</v>
      </c>
      <c r="H52" s="64">
        <v>0.35294117647058831</v>
      </c>
      <c r="I52" s="64">
        <v>0.27450980392156871</v>
      </c>
      <c r="J52" s="46">
        <f t="shared" si="0"/>
        <v>2.0392156862745101</v>
      </c>
    </row>
    <row r="53" spans="1:19" x14ac:dyDescent="0.25">
      <c r="B53" s="160" t="s">
        <v>91</v>
      </c>
      <c r="C53" s="160"/>
      <c r="D53" s="160"/>
      <c r="E53" s="160"/>
      <c r="F53" s="160"/>
      <c r="G53" s="160"/>
      <c r="H53" s="160"/>
      <c r="I53" s="160"/>
    </row>
    <row r="54" spans="1:19" x14ac:dyDescent="0.25">
      <c r="B54" s="161"/>
      <c r="C54" s="161"/>
      <c r="D54" s="161"/>
      <c r="E54" s="161"/>
      <c r="F54" s="161"/>
      <c r="G54" s="161"/>
      <c r="H54" s="161"/>
      <c r="I54" s="161"/>
    </row>
    <row r="55" spans="1:19" x14ac:dyDescent="0.25">
      <c r="B55" s="49"/>
      <c r="C55" s="49"/>
      <c r="D55" s="49"/>
      <c r="E55" s="49"/>
      <c r="F55" s="49"/>
      <c r="G55" s="49"/>
      <c r="H55" s="49"/>
      <c r="I55" s="49"/>
    </row>
    <row r="57" spans="1:19" ht="23.25" x14ac:dyDescent="0.35">
      <c r="A57" s="156" t="s">
        <v>48</v>
      </c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</row>
    <row r="58" spans="1:19" ht="15" customHeight="1" x14ac:dyDescent="0.3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spans="1:19" x14ac:dyDescent="0.25">
      <c r="B59" s="10" t="s">
        <v>152</v>
      </c>
    </row>
    <row r="60" spans="1:19" x14ac:dyDescent="0.25">
      <c r="A60" s="51" t="s">
        <v>61</v>
      </c>
      <c r="B60" s="79" t="s">
        <v>153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9" x14ac:dyDescent="0.25">
      <c r="A61" s="52" t="s">
        <v>63</v>
      </c>
      <c r="B61" s="80" t="s">
        <v>154</v>
      </c>
    </row>
    <row r="62" spans="1:19" x14ac:dyDescent="0.25">
      <c r="A62" s="51" t="s">
        <v>65</v>
      </c>
      <c r="B62" s="79" t="s">
        <v>155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</row>
    <row r="63" spans="1:19" x14ac:dyDescent="0.25">
      <c r="A63" s="52" t="s">
        <v>67</v>
      </c>
      <c r="B63" s="80" t="s">
        <v>156</v>
      </c>
    </row>
    <row r="64" spans="1:19" x14ac:dyDescent="0.25">
      <c r="A64" s="51" t="s">
        <v>69</v>
      </c>
      <c r="B64" s="79" t="s">
        <v>157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</row>
    <row r="66" spans="1:19" ht="27.75" customHeight="1" x14ac:dyDescent="0.25">
      <c r="B66" s="33"/>
      <c r="C66" s="81" t="s">
        <v>61</v>
      </c>
      <c r="D66" s="81" t="s">
        <v>158</v>
      </c>
      <c r="E66" s="81" t="s">
        <v>63</v>
      </c>
      <c r="F66" s="81" t="s">
        <v>159</v>
      </c>
      <c r="G66" s="81" t="s">
        <v>65</v>
      </c>
      <c r="H66" s="81" t="s">
        <v>160</v>
      </c>
      <c r="I66" s="81" t="s">
        <v>67</v>
      </c>
      <c r="J66" s="82" t="s">
        <v>161</v>
      </c>
      <c r="K66" s="81" t="s">
        <v>69</v>
      </c>
      <c r="L66" s="54" t="s">
        <v>162</v>
      </c>
      <c r="M66" s="83" t="s">
        <v>163</v>
      </c>
    </row>
    <row r="67" spans="1:19" x14ac:dyDescent="0.25">
      <c r="B67" s="73" t="s">
        <v>150</v>
      </c>
      <c r="C67" s="84">
        <v>8.3000000000000007</v>
      </c>
      <c r="D67" s="45">
        <v>11.5</v>
      </c>
      <c r="E67" s="84">
        <v>8.5</v>
      </c>
      <c r="F67" s="45">
        <v>12.5</v>
      </c>
      <c r="G67" s="84">
        <v>8.3000000000000007</v>
      </c>
      <c r="H67" s="45">
        <v>15.4</v>
      </c>
      <c r="I67" s="84">
        <v>8.3000000000000007</v>
      </c>
      <c r="J67" s="85">
        <v>20.2</v>
      </c>
      <c r="K67" s="84">
        <v>8.4</v>
      </c>
      <c r="L67" s="45">
        <v>15.6</v>
      </c>
      <c r="M67" s="86">
        <v>8.4</v>
      </c>
    </row>
    <row r="70" spans="1:19" ht="23.25" x14ac:dyDescent="0.35">
      <c r="A70" s="156" t="s">
        <v>73</v>
      </c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</row>
    <row r="73" spans="1:19" x14ac:dyDescent="0.25">
      <c r="B73" s="72" t="s">
        <v>2</v>
      </c>
      <c r="C73" s="72" t="s">
        <v>61</v>
      </c>
      <c r="D73" s="72" t="s">
        <v>164</v>
      </c>
      <c r="E73" s="72" t="s">
        <v>63</v>
      </c>
      <c r="F73" s="72" t="s">
        <v>165</v>
      </c>
      <c r="G73" s="72" t="s">
        <v>65</v>
      </c>
      <c r="H73" s="72" t="s">
        <v>166</v>
      </c>
      <c r="I73" s="72" t="s">
        <v>67</v>
      </c>
      <c r="J73" s="72" t="s">
        <v>167</v>
      </c>
      <c r="K73" s="72" t="s">
        <v>69</v>
      </c>
      <c r="L73" s="72" t="s">
        <v>168</v>
      </c>
      <c r="M73" s="72" t="s">
        <v>169</v>
      </c>
    </row>
    <row r="74" spans="1:19" x14ac:dyDescent="0.25">
      <c r="B74" s="38" t="s">
        <v>14</v>
      </c>
      <c r="C74" s="87">
        <v>8.5</v>
      </c>
      <c r="D74" s="88">
        <v>0</v>
      </c>
      <c r="E74" s="87">
        <v>8.5</v>
      </c>
      <c r="F74" s="88">
        <v>0</v>
      </c>
      <c r="G74" s="87">
        <v>8.5</v>
      </c>
      <c r="H74" s="88">
        <v>0</v>
      </c>
      <c r="I74" s="87">
        <v>9</v>
      </c>
      <c r="J74" s="88">
        <v>0.5</v>
      </c>
      <c r="K74" s="87">
        <v>8</v>
      </c>
      <c r="L74" s="88">
        <v>0.5</v>
      </c>
      <c r="M74" s="89">
        <f>AVERAGE(C74,E74,G74,I74,K74)</f>
        <v>8.5</v>
      </c>
    </row>
    <row r="75" spans="1:19" x14ac:dyDescent="0.25">
      <c r="B75" s="38" t="s">
        <v>8</v>
      </c>
      <c r="C75" s="87">
        <v>8.5294117647058822</v>
      </c>
      <c r="D75" s="88">
        <v>5.6000000000000001E-2</v>
      </c>
      <c r="E75" s="87">
        <v>8.7058823529411757</v>
      </c>
      <c r="F75" s="88">
        <v>5.6000000000000001E-2</v>
      </c>
      <c r="G75" s="87">
        <v>8.2142857142857135</v>
      </c>
      <c r="H75" s="88">
        <v>0.222</v>
      </c>
      <c r="I75" s="87">
        <v>8.3571428571428577</v>
      </c>
      <c r="J75" s="88">
        <v>0.222</v>
      </c>
      <c r="K75" s="87">
        <v>8.2857142857142865</v>
      </c>
      <c r="L75" s="88">
        <v>0.222</v>
      </c>
      <c r="M75" s="89">
        <f>AVERAGE(C75,E75,G75,I75,K75)</f>
        <v>8.4184873949579817</v>
      </c>
    </row>
    <row r="76" spans="1:19" x14ac:dyDescent="0.25">
      <c r="B76" s="38" t="s">
        <v>10</v>
      </c>
      <c r="C76" s="87">
        <v>8.3546666666666667</v>
      </c>
      <c r="D76" s="88">
        <v>0.11700000000000001</v>
      </c>
      <c r="E76" s="87">
        <v>8.5222672064777321</v>
      </c>
      <c r="F76" s="88">
        <v>0.127</v>
      </c>
      <c r="G76" s="87">
        <v>8.2712100139082061</v>
      </c>
      <c r="H76" s="88">
        <v>0.153</v>
      </c>
      <c r="I76" s="87">
        <v>8.3554572271386434</v>
      </c>
      <c r="J76" s="88">
        <v>0.20100000000000001</v>
      </c>
      <c r="K76" s="87">
        <v>8.3816155988857943</v>
      </c>
      <c r="L76" s="88">
        <v>0.154</v>
      </c>
      <c r="M76" s="89">
        <f>AVERAGE(C76,E76,G76,I76,K76)</f>
        <v>8.3770433426154085</v>
      </c>
    </row>
    <row r="77" spans="1:19" x14ac:dyDescent="0.25">
      <c r="B77" s="38" t="s">
        <v>17</v>
      </c>
      <c r="C77" s="87">
        <v>7.125</v>
      </c>
      <c r="D77" s="88">
        <v>0.111</v>
      </c>
      <c r="E77" s="87">
        <v>7.375</v>
      </c>
      <c r="F77" s="88">
        <v>0.111</v>
      </c>
      <c r="G77" s="87">
        <v>7.25</v>
      </c>
      <c r="H77" s="88">
        <v>0.111</v>
      </c>
      <c r="I77" s="87">
        <v>7.125</v>
      </c>
      <c r="J77" s="88">
        <v>0.111</v>
      </c>
      <c r="K77" s="87">
        <v>7</v>
      </c>
      <c r="L77" s="88">
        <v>0.111</v>
      </c>
      <c r="M77" s="89">
        <f>AVERAGE(C77,E77,G77,I77,K77)</f>
        <v>7.1749999999999998</v>
      </c>
    </row>
    <row r="79" spans="1:19" x14ac:dyDescent="0.25">
      <c r="C79" s="90"/>
      <c r="D79" s="91"/>
      <c r="E79" s="90"/>
      <c r="F79" s="92"/>
      <c r="G79" s="91"/>
      <c r="H79" s="90"/>
      <c r="I79" s="92"/>
      <c r="J79" s="91"/>
      <c r="K79" s="90"/>
      <c r="L79" s="92"/>
      <c r="M79" s="91"/>
      <c r="N79" s="90"/>
      <c r="O79" s="92"/>
      <c r="P79" s="91"/>
      <c r="Q79" s="90"/>
      <c r="R79" s="92"/>
      <c r="S79" s="93"/>
    </row>
    <row r="80" spans="1:19" ht="23.25" x14ac:dyDescent="0.35">
      <c r="A80" s="156" t="s">
        <v>79</v>
      </c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</row>
    <row r="81" spans="1:14" ht="23.25" x14ac:dyDescent="0.3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1:14" x14ac:dyDescent="0.25">
      <c r="B82" s="72" t="s">
        <v>3</v>
      </c>
      <c r="C82" s="72" t="s">
        <v>61</v>
      </c>
      <c r="D82" s="72" t="s">
        <v>164</v>
      </c>
      <c r="E82" s="72" t="s">
        <v>63</v>
      </c>
      <c r="F82" s="72" t="s">
        <v>165</v>
      </c>
      <c r="G82" s="94" t="s">
        <v>65</v>
      </c>
      <c r="H82" s="72" t="s">
        <v>166</v>
      </c>
      <c r="I82" s="72" t="s">
        <v>67</v>
      </c>
      <c r="J82" s="72" t="s">
        <v>167</v>
      </c>
      <c r="K82" s="72" t="s">
        <v>69</v>
      </c>
      <c r="L82" s="72" t="s">
        <v>168</v>
      </c>
      <c r="M82" s="72" t="s">
        <v>169</v>
      </c>
    </row>
    <row r="83" spans="1:14" x14ac:dyDescent="0.25">
      <c r="B83" s="38" t="s">
        <v>80</v>
      </c>
      <c r="C83" s="87">
        <v>8.75</v>
      </c>
      <c r="D83" s="88">
        <v>0.2</v>
      </c>
      <c r="E83" s="87">
        <v>8.5</v>
      </c>
      <c r="F83" s="88">
        <v>0.2</v>
      </c>
      <c r="G83" s="87">
        <v>8.6666666666666661</v>
      </c>
      <c r="H83" s="88">
        <v>0.4</v>
      </c>
      <c r="I83" s="87">
        <v>8.6666666666666661</v>
      </c>
      <c r="J83" s="88">
        <v>0.4</v>
      </c>
      <c r="K83" s="87">
        <v>8.6666666666666661</v>
      </c>
      <c r="L83" s="88">
        <v>0.4</v>
      </c>
      <c r="M83" s="89">
        <f t="shared" ref="M83:M97" si="1">IFERROR(AVERAGE(C83,E83,G83,I83,K83),"-")</f>
        <v>8.6499999999999986</v>
      </c>
    </row>
    <row r="84" spans="1:14" x14ac:dyDescent="0.25">
      <c r="B84" s="38" t="s">
        <v>81</v>
      </c>
      <c r="C84" s="87">
        <v>8.7888198757763973</v>
      </c>
      <c r="D84" s="88">
        <v>5.8479532163742687E-2</v>
      </c>
      <c r="E84" s="87">
        <v>8.9607843137254903</v>
      </c>
      <c r="F84" s="88">
        <v>0.10526315789473684</v>
      </c>
      <c r="G84" s="87">
        <v>8.7115384615384617</v>
      </c>
      <c r="H84" s="88">
        <v>8.771929824561403E-2</v>
      </c>
      <c r="I84" s="87">
        <v>8.8450704225352119</v>
      </c>
      <c r="J84" s="88">
        <v>0.16959064327485379</v>
      </c>
      <c r="K84" s="87">
        <v>8.6973684210526319</v>
      </c>
      <c r="L84" s="88">
        <v>0.1111111111111111</v>
      </c>
      <c r="M84" s="89">
        <f t="shared" si="1"/>
        <v>8.8007162989256393</v>
      </c>
    </row>
    <row r="85" spans="1:14" x14ac:dyDescent="0.25">
      <c r="B85" s="38" t="s">
        <v>82</v>
      </c>
      <c r="C85" s="87">
        <v>9.4</v>
      </c>
      <c r="D85" s="88">
        <v>0</v>
      </c>
      <c r="E85" s="87">
        <v>9.6</v>
      </c>
      <c r="F85" s="88">
        <v>0</v>
      </c>
      <c r="G85" s="87">
        <v>8.6</v>
      </c>
      <c r="H85" s="88">
        <v>0</v>
      </c>
      <c r="I85" s="87">
        <v>8.8000000000000007</v>
      </c>
      <c r="J85" s="88">
        <v>0</v>
      </c>
      <c r="K85" s="87">
        <v>8.6</v>
      </c>
      <c r="L85" s="88">
        <v>0</v>
      </c>
      <c r="M85" s="89">
        <f t="shared" si="1"/>
        <v>9.0000000000000018</v>
      </c>
    </row>
    <row r="86" spans="1:14" x14ac:dyDescent="0.25">
      <c r="B86" s="38" t="s">
        <v>83</v>
      </c>
      <c r="C86" s="87">
        <v>10</v>
      </c>
      <c r="D86" s="88">
        <v>0</v>
      </c>
      <c r="E86" s="87">
        <v>8.5</v>
      </c>
      <c r="F86" s="88">
        <v>0</v>
      </c>
      <c r="G86" s="87">
        <v>8.5</v>
      </c>
      <c r="H86" s="88">
        <v>0</v>
      </c>
      <c r="I86" s="87">
        <v>8</v>
      </c>
      <c r="J86" s="88">
        <v>0</v>
      </c>
      <c r="K86" s="87">
        <v>8</v>
      </c>
      <c r="L86" s="88">
        <v>0</v>
      </c>
      <c r="M86" s="89">
        <f t="shared" si="1"/>
        <v>8.6</v>
      </c>
    </row>
    <row r="87" spans="1:14" x14ac:dyDescent="0.25">
      <c r="B87" s="38" t="s">
        <v>84</v>
      </c>
      <c r="C87" s="87">
        <v>8.0882352941176467</v>
      </c>
      <c r="D87" s="88">
        <v>0.16666666666666666</v>
      </c>
      <c r="E87" s="87">
        <v>8.5057471264367823</v>
      </c>
      <c r="F87" s="88">
        <v>0.14705882352941177</v>
      </c>
      <c r="G87" s="87">
        <v>7.8922155688622757</v>
      </c>
      <c r="H87" s="88">
        <v>0.18137254901960784</v>
      </c>
      <c r="I87" s="87">
        <v>8.1951219512195124</v>
      </c>
      <c r="J87" s="88">
        <v>0.19607843137254902</v>
      </c>
      <c r="K87" s="87">
        <v>8.1647058823529406</v>
      </c>
      <c r="L87" s="88">
        <v>0.16666666666666666</v>
      </c>
      <c r="M87" s="89">
        <f t="shared" si="1"/>
        <v>8.1692051645978303</v>
      </c>
    </row>
    <row r="88" spans="1:14" x14ac:dyDescent="0.25">
      <c r="B88" s="38" t="s">
        <v>85</v>
      </c>
      <c r="C88" s="87">
        <v>7.666666666666667</v>
      </c>
      <c r="D88" s="88">
        <v>0</v>
      </c>
      <c r="E88" s="87">
        <v>8</v>
      </c>
      <c r="F88" s="88">
        <v>0</v>
      </c>
      <c r="G88" s="87">
        <v>8</v>
      </c>
      <c r="H88" s="88">
        <v>0</v>
      </c>
      <c r="I88" s="87">
        <v>7.666666666666667</v>
      </c>
      <c r="J88" s="88">
        <v>0</v>
      </c>
      <c r="K88" s="87">
        <v>7.666666666666667</v>
      </c>
      <c r="L88" s="88">
        <v>0</v>
      </c>
      <c r="M88" s="89">
        <f t="shared" si="1"/>
        <v>7.8</v>
      </c>
    </row>
    <row r="89" spans="1:14" x14ac:dyDescent="0.25">
      <c r="B89" s="38" t="s">
        <v>86</v>
      </c>
      <c r="C89" s="87">
        <v>8.6388888888888893</v>
      </c>
      <c r="D89" s="88">
        <v>0.1111111111111111</v>
      </c>
      <c r="E89" s="87">
        <v>8.7260273972602747</v>
      </c>
      <c r="F89" s="88">
        <v>9.8765432098765427E-2</v>
      </c>
      <c r="G89" s="87">
        <v>8.6901408450704221</v>
      </c>
      <c r="H89" s="88">
        <v>0.12345679012345678</v>
      </c>
      <c r="I89" s="87">
        <v>8.6470588235294112</v>
      </c>
      <c r="J89" s="88">
        <v>0.16049382716049382</v>
      </c>
      <c r="K89" s="87">
        <v>8.6285714285714281</v>
      </c>
      <c r="L89" s="88">
        <v>0.13580246913580246</v>
      </c>
      <c r="M89" s="89">
        <f t="shared" si="1"/>
        <v>8.6661374766640851</v>
      </c>
    </row>
    <row r="90" spans="1:14" x14ac:dyDescent="0.25">
      <c r="B90" s="38" t="s">
        <v>87</v>
      </c>
      <c r="C90" s="87">
        <v>8.2870370370370363</v>
      </c>
      <c r="D90" s="88">
        <v>6.8965517241379309E-2</v>
      </c>
      <c r="E90" s="87">
        <v>8.4615384615384617</v>
      </c>
      <c r="F90" s="88">
        <v>0.10344827586206896</v>
      </c>
      <c r="G90" s="87">
        <v>8.2525252525252526</v>
      </c>
      <c r="H90" s="88">
        <v>0.14655172413793102</v>
      </c>
      <c r="I90" s="87">
        <v>8.0322580645161299</v>
      </c>
      <c r="J90" s="88">
        <v>0.19827586206896552</v>
      </c>
      <c r="K90" s="87">
        <v>8.4141414141414135</v>
      </c>
      <c r="L90" s="88">
        <v>0.14655172413793102</v>
      </c>
      <c r="M90" s="89">
        <f t="shared" si="1"/>
        <v>8.2895000459516588</v>
      </c>
    </row>
    <row r="91" spans="1:14" x14ac:dyDescent="0.25">
      <c r="B91" s="38" t="s">
        <v>88</v>
      </c>
      <c r="C91" s="87">
        <v>7.5</v>
      </c>
      <c r="D91" s="88">
        <v>0</v>
      </c>
      <c r="E91" s="87">
        <v>8.75</v>
      </c>
      <c r="F91" s="88">
        <v>0</v>
      </c>
      <c r="G91" s="87">
        <v>7.666666666666667</v>
      </c>
      <c r="H91" s="88">
        <v>0.25</v>
      </c>
      <c r="I91" s="87">
        <v>8</v>
      </c>
      <c r="J91" s="88">
        <v>0.25</v>
      </c>
      <c r="K91" s="87">
        <v>8</v>
      </c>
      <c r="L91" s="88">
        <v>0.25</v>
      </c>
      <c r="M91" s="89">
        <f t="shared" si="1"/>
        <v>7.9833333333333343</v>
      </c>
    </row>
    <row r="92" spans="1:14" x14ac:dyDescent="0.25">
      <c r="B92" s="38" t="s">
        <v>89</v>
      </c>
      <c r="C92" s="87">
        <v>8.5714285714285712</v>
      </c>
      <c r="D92" s="88">
        <v>4.5454545454545456E-2</v>
      </c>
      <c r="E92" s="87">
        <v>8.2857142857142865</v>
      </c>
      <c r="F92" s="88">
        <v>4.5454545454545456E-2</v>
      </c>
      <c r="G92" s="87">
        <v>8.2631578947368425</v>
      </c>
      <c r="H92" s="88">
        <v>0.13636363636363635</v>
      </c>
      <c r="I92" s="87">
        <v>8.3888888888888893</v>
      </c>
      <c r="J92" s="88">
        <v>0.18181818181818182</v>
      </c>
      <c r="K92" s="87">
        <v>8.473684210526315</v>
      </c>
      <c r="L92" s="88">
        <v>0.13636363636363635</v>
      </c>
      <c r="M92" s="89">
        <f t="shared" si="1"/>
        <v>8.3965747702589812</v>
      </c>
    </row>
    <row r="93" spans="1:14" x14ac:dyDescent="0.25">
      <c r="B93" s="38" t="s">
        <v>90</v>
      </c>
      <c r="C93" s="87">
        <v>8.5398230088495577</v>
      </c>
      <c r="D93" s="88">
        <v>0.12403100775193798</v>
      </c>
      <c r="E93" s="87">
        <v>8.3693693693693696</v>
      </c>
      <c r="F93" s="88">
        <v>0.13953488372093023</v>
      </c>
      <c r="G93" s="87">
        <v>8.4056603773584904</v>
      </c>
      <c r="H93" s="88">
        <v>0.17829457364341086</v>
      </c>
      <c r="I93" s="87">
        <v>8.41</v>
      </c>
      <c r="J93" s="88">
        <v>0.22480620155038761</v>
      </c>
      <c r="K93" s="87">
        <v>8.5</v>
      </c>
      <c r="L93" s="88">
        <v>0.17829457364341086</v>
      </c>
      <c r="M93" s="89">
        <f t="shared" si="1"/>
        <v>8.4449705511154836</v>
      </c>
    </row>
    <row r="94" spans="1:14" x14ac:dyDescent="0.25">
      <c r="B94" s="38" t="s">
        <v>30</v>
      </c>
      <c r="C94" s="87">
        <v>8.5</v>
      </c>
      <c r="D94" s="88">
        <v>0</v>
      </c>
      <c r="E94" s="87">
        <v>8.5</v>
      </c>
      <c r="F94" s="88">
        <v>0</v>
      </c>
      <c r="G94" s="87">
        <v>8.5</v>
      </c>
      <c r="H94" s="88">
        <v>0</v>
      </c>
      <c r="I94" s="87">
        <v>9</v>
      </c>
      <c r="J94" s="88">
        <v>0.5</v>
      </c>
      <c r="K94" s="87">
        <v>8</v>
      </c>
      <c r="L94" s="88">
        <v>0.5</v>
      </c>
      <c r="M94" s="89">
        <f t="shared" si="1"/>
        <v>8.5</v>
      </c>
    </row>
    <row r="95" spans="1:14" x14ac:dyDescent="0.25">
      <c r="B95" s="38" t="s">
        <v>32</v>
      </c>
      <c r="C95" s="87">
        <v>6.8</v>
      </c>
      <c r="D95" s="88">
        <v>0</v>
      </c>
      <c r="E95" s="87">
        <v>7</v>
      </c>
      <c r="F95" s="88">
        <v>0</v>
      </c>
      <c r="G95" s="87">
        <v>6.8</v>
      </c>
      <c r="H95" s="88">
        <v>0</v>
      </c>
      <c r="I95" s="87">
        <v>6.8</v>
      </c>
      <c r="J95" s="88">
        <v>0</v>
      </c>
      <c r="K95" s="87">
        <v>6.6</v>
      </c>
      <c r="L95" s="88">
        <v>0</v>
      </c>
      <c r="M95" s="89">
        <f t="shared" si="1"/>
        <v>6.8</v>
      </c>
    </row>
    <row r="96" spans="1:14" x14ac:dyDescent="0.25">
      <c r="B96" s="38" t="s">
        <v>35</v>
      </c>
      <c r="C96" s="87">
        <v>8.0476190476190474</v>
      </c>
      <c r="D96" s="88">
        <v>0.16</v>
      </c>
      <c r="E96" s="87">
        <v>8.0952380952380949</v>
      </c>
      <c r="F96" s="88">
        <v>0.16</v>
      </c>
      <c r="G96" s="87">
        <v>8.2459016393442628</v>
      </c>
      <c r="H96" s="88">
        <v>0.18666666666666668</v>
      </c>
      <c r="I96" s="87">
        <v>8.1186440677966107</v>
      </c>
      <c r="J96" s="88">
        <v>0.21333333333333335</v>
      </c>
      <c r="K96" s="87">
        <v>8.0476190476190474</v>
      </c>
      <c r="L96" s="88">
        <v>0.16</v>
      </c>
      <c r="M96" s="89">
        <f t="shared" si="1"/>
        <v>8.111004379523413</v>
      </c>
    </row>
    <row r="97" spans="2:13" x14ac:dyDescent="0.25">
      <c r="B97" s="38" t="s">
        <v>45</v>
      </c>
      <c r="C97" s="87">
        <v>7.3095238095238093</v>
      </c>
      <c r="D97" s="88">
        <v>0.17647058823529413</v>
      </c>
      <c r="E97" s="87">
        <v>7.9523809523809534</v>
      </c>
      <c r="F97" s="88">
        <v>0.17647058823529413</v>
      </c>
      <c r="G97" s="87">
        <v>7.125</v>
      </c>
      <c r="H97" s="88">
        <v>0.21568627450980393</v>
      </c>
      <c r="I97" s="87">
        <v>7.617647058823529</v>
      </c>
      <c r="J97" s="88">
        <v>0.33333333333333331</v>
      </c>
      <c r="K97" s="87">
        <v>7.7435897435897436</v>
      </c>
      <c r="L97" s="88">
        <v>0.23529411764705882</v>
      </c>
      <c r="M97" s="89">
        <f t="shared" si="1"/>
        <v>7.5496283128636064</v>
      </c>
    </row>
    <row r="98" spans="2:13" ht="15" customHeight="1" x14ac:dyDescent="0.25">
      <c r="B98" s="95" t="s">
        <v>91</v>
      </c>
      <c r="C98" s="95"/>
      <c r="D98" s="95"/>
      <c r="E98" s="95"/>
      <c r="F98" s="95"/>
      <c r="G98" s="95"/>
      <c r="H98" s="95"/>
      <c r="I98" s="95"/>
    </row>
    <row r="99" spans="2:13" x14ac:dyDescent="0.25">
      <c r="B99" s="96"/>
      <c r="C99" s="96"/>
      <c r="D99" s="96"/>
      <c r="E99" s="96"/>
      <c r="F99" s="96"/>
      <c r="G99" s="96"/>
      <c r="H99" s="96"/>
      <c r="I99" s="96"/>
    </row>
  </sheetData>
  <sheetProtection algorithmName="SHA-512" hashValue="LCutOHhOiTgMIXANcfCnxLIOxnABoBGiZSBBKs9AjsRaXDDP2NObzLYCppuFQHpGizJfqaVzEVRjSFxgXzKpuA==" saltValue="d7A6s19dz8s+mtUjdFkN1A==" spinCount="100000" sheet="1" objects="1" scenarios="1"/>
  <mergeCells count="8">
    <mergeCell ref="A70:S70"/>
    <mergeCell ref="A80:S80"/>
    <mergeCell ref="A8:S8"/>
    <mergeCell ref="A12:S12"/>
    <mergeCell ref="A26:S26"/>
    <mergeCell ref="A35:S35"/>
    <mergeCell ref="B53:I54"/>
    <mergeCell ref="A57:S57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74CF1-3E6B-4B40-AF10-C5F359F06ED1}">
  <dimension ref="A1:S53"/>
  <sheetViews>
    <sheetView workbookViewId="0">
      <selection activeCell="D11" sqref="D11"/>
    </sheetView>
  </sheetViews>
  <sheetFormatPr defaultRowHeight="15" x14ac:dyDescent="0.25"/>
  <cols>
    <col min="1" max="1" width="9.140625" style="2"/>
    <col min="2" max="2" width="51.7109375" style="2" customWidth="1"/>
    <col min="3" max="16384" width="9.140625" style="2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Q6" s="26"/>
    </row>
    <row r="7" spans="1:19" x14ac:dyDescent="0.25">
      <c r="Q7" s="26"/>
    </row>
    <row r="8" spans="1:19" ht="28.5" x14ac:dyDescent="0.25">
      <c r="A8" s="162" t="s">
        <v>170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</row>
    <row r="9" spans="1:19" x14ac:dyDescent="0.25">
      <c r="B9" s="26" t="s">
        <v>58</v>
      </c>
    </row>
    <row r="10" spans="1:19" x14ac:dyDescent="0.25">
      <c r="B10" s="26" t="s">
        <v>59</v>
      </c>
    </row>
    <row r="11" spans="1:19" x14ac:dyDescent="0.25">
      <c r="B11" s="69" t="s">
        <v>171</v>
      </c>
    </row>
    <row r="12" spans="1:19" ht="23.25" x14ac:dyDescent="0.35">
      <c r="A12" s="156" t="s">
        <v>48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</row>
    <row r="13" spans="1:19" ht="23.25" x14ac:dyDescent="0.3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19" x14ac:dyDescent="0.25">
      <c r="A14" s="51" t="s">
        <v>61</v>
      </c>
      <c r="B14" s="30" t="s">
        <v>172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19" x14ac:dyDescent="0.25">
      <c r="A15" s="52" t="s">
        <v>63</v>
      </c>
      <c r="B15" s="33" t="s">
        <v>173</v>
      </c>
    </row>
    <row r="16" spans="1:19" x14ac:dyDescent="0.25">
      <c r="A16" s="51" t="s">
        <v>65</v>
      </c>
      <c r="B16" s="30" t="s">
        <v>174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spans="1:19" x14ac:dyDescent="0.25">
      <c r="A17" s="52" t="s">
        <v>67</v>
      </c>
      <c r="B17" s="33" t="s">
        <v>175</v>
      </c>
    </row>
    <row r="18" spans="1:19" ht="23.25" x14ac:dyDescent="0.3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9" x14ac:dyDescent="0.25">
      <c r="B19" s="33"/>
      <c r="C19" s="53" t="s">
        <v>61</v>
      </c>
      <c r="D19" s="97" t="s">
        <v>158</v>
      </c>
      <c r="E19" s="53" t="s">
        <v>63</v>
      </c>
      <c r="F19" s="97" t="s">
        <v>159</v>
      </c>
      <c r="G19" s="53" t="s">
        <v>65</v>
      </c>
      <c r="H19" s="97" t="s">
        <v>160</v>
      </c>
      <c r="I19" s="53" t="s">
        <v>67</v>
      </c>
      <c r="J19" s="98" t="s">
        <v>161</v>
      </c>
      <c r="K19" s="37" t="s">
        <v>163</v>
      </c>
      <c r="M19" s="36"/>
    </row>
    <row r="20" spans="1:19" x14ac:dyDescent="0.25">
      <c r="B20" s="73" t="s">
        <v>72</v>
      </c>
      <c r="C20" s="84">
        <v>8.1999999999999993</v>
      </c>
      <c r="D20" s="45">
        <v>8.6999999999999993</v>
      </c>
      <c r="E20" s="84">
        <v>8.1999999999999993</v>
      </c>
      <c r="F20" s="45">
        <v>8.6999999999999993</v>
      </c>
      <c r="G20" s="84">
        <v>8.4</v>
      </c>
      <c r="H20" s="45">
        <v>11.5</v>
      </c>
      <c r="I20" s="84">
        <v>8.1999999999999993</v>
      </c>
      <c r="J20" s="85">
        <v>9.3000000000000007</v>
      </c>
      <c r="K20" s="86">
        <v>8.3000000000000007</v>
      </c>
      <c r="M20" s="59"/>
    </row>
    <row r="21" spans="1:19" x14ac:dyDescent="0.25">
      <c r="B21" s="74" t="s">
        <v>151</v>
      </c>
    </row>
    <row r="22" spans="1:19" x14ac:dyDescent="0.25">
      <c r="A22" s="52"/>
      <c r="B22" s="33"/>
    </row>
    <row r="23" spans="1:19" ht="23.25" x14ac:dyDescent="0.35">
      <c r="A23" s="156" t="s">
        <v>73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</row>
    <row r="26" spans="1:19" x14ac:dyDescent="0.25">
      <c r="B26" s="99" t="s">
        <v>2</v>
      </c>
      <c r="C26" s="18" t="s">
        <v>61</v>
      </c>
      <c r="D26" s="18" t="s">
        <v>176</v>
      </c>
      <c r="E26" s="18" t="s">
        <v>63</v>
      </c>
      <c r="F26" s="18" t="s">
        <v>177</v>
      </c>
      <c r="G26" s="18" t="s">
        <v>65</v>
      </c>
      <c r="H26" s="18" t="s">
        <v>178</v>
      </c>
      <c r="I26" s="18" t="s">
        <v>67</v>
      </c>
      <c r="J26" s="18" t="s">
        <v>179</v>
      </c>
      <c r="K26" s="18" t="s">
        <v>169</v>
      </c>
    </row>
    <row r="27" spans="1:19" x14ac:dyDescent="0.25">
      <c r="B27" s="100" t="s">
        <v>14</v>
      </c>
      <c r="C27" s="101">
        <v>9.5</v>
      </c>
      <c r="D27" s="102">
        <v>0</v>
      </c>
      <c r="E27" s="101">
        <v>9.5</v>
      </c>
      <c r="F27" s="102">
        <v>0</v>
      </c>
      <c r="G27" s="101">
        <v>9.5</v>
      </c>
      <c r="H27" s="102">
        <v>0</v>
      </c>
      <c r="I27" s="101">
        <v>9.5</v>
      </c>
      <c r="J27" s="102">
        <v>0</v>
      </c>
      <c r="K27" s="101">
        <v>9.5</v>
      </c>
    </row>
    <row r="28" spans="1:19" x14ac:dyDescent="0.25">
      <c r="B28" s="100" t="s">
        <v>8</v>
      </c>
      <c r="C28" s="101">
        <v>8.375</v>
      </c>
      <c r="D28" s="102">
        <v>0.1111111111111111</v>
      </c>
      <c r="E28" s="101">
        <v>8.75</v>
      </c>
      <c r="F28" s="102">
        <v>0.1111111111111111</v>
      </c>
      <c r="G28" s="101">
        <v>8.8125</v>
      </c>
      <c r="H28" s="102">
        <v>0.1111111111111111</v>
      </c>
      <c r="I28" s="101">
        <v>8.4375</v>
      </c>
      <c r="J28" s="102">
        <v>0.1111111111111111</v>
      </c>
      <c r="K28" s="101">
        <v>8.59375</v>
      </c>
    </row>
    <row r="29" spans="1:19" x14ac:dyDescent="0.25">
      <c r="B29" s="100" t="s">
        <v>10</v>
      </c>
      <c r="C29" s="101">
        <v>8.2061855670103085</v>
      </c>
      <c r="D29" s="102">
        <v>8.5983510011778563E-2</v>
      </c>
      <c r="E29" s="101">
        <v>8.230670103092784</v>
      </c>
      <c r="F29" s="102">
        <v>8.5983510011778563E-2</v>
      </c>
      <c r="G29" s="101">
        <v>8.3528628495339543</v>
      </c>
      <c r="H29" s="102">
        <v>0.11542991755005889</v>
      </c>
      <c r="I29" s="101">
        <v>8.1454545454545446</v>
      </c>
      <c r="J29" s="102">
        <v>9.3050647820965837E-2</v>
      </c>
      <c r="K29" s="101">
        <v>8.2337932662728974</v>
      </c>
    </row>
    <row r="30" spans="1:19" x14ac:dyDescent="0.25">
      <c r="B30" s="100" t="s">
        <v>17</v>
      </c>
      <c r="C30" s="101">
        <v>8.5</v>
      </c>
      <c r="D30" s="102">
        <v>0.1111111111111111</v>
      </c>
      <c r="E30" s="101">
        <v>8.5</v>
      </c>
      <c r="F30" s="102">
        <v>0.1111111111111111</v>
      </c>
      <c r="G30" s="101">
        <v>8.375</v>
      </c>
      <c r="H30" s="102">
        <v>0.1111111111111111</v>
      </c>
      <c r="I30" s="101">
        <v>8.875</v>
      </c>
      <c r="J30" s="102">
        <v>0.1111111111111111</v>
      </c>
      <c r="K30" s="101">
        <v>8.5625</v>
      </c>
    </row>
    <row r="31" spans="1:19" x14ac:dyDescent="0.25">
      <c r="D31" s="103"/>
      <c r="F31" s="104"/>
      <c r="G31" s="103"/>
      <c r="I31" s="104"/>
      <c r="J31" s="103"/>
      <c r="L31" s="104"/>
      <c r="M31" s="103"/>
      <c r="O31" s="104"/>
      <c r="P31" s="103"/>
    </row>
    <row r="32" spans="1:19" x14ac:dyDescent="0.25">
      <c r="D32" s="103"/>
      <c r="F32" s="104"/>
      <c r="G32" s="103"/>
      <c r="I32" s="104"/>
      <c r="J32" s="103"/>
      <c r="L32" s="104"/>
      <c r="M32" s="103"/>
      <c r="O32" s="104"/>
      <c r="P32" s="103"/>
    </row>
    <row r="33" spans="1:19" ht="23.25" x14ac:dyDescent="0.35">
      <c r="A33" s="156" t="s">
        <v>79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</row>
    <row r="35" spans="1:19" x14ac:dyDescent="0.25">
      <c r="D35" s="103"/>
      <c r="G35" s="103"/>
      <c r="J35" s="103"/>
      <c r="M35" s="103"/>
    </row>
    <row r="36" spans="1:19" x14ac:dyDescent="0.25">
      <c r="B36" s="72" t="s">
        <v>3</v>
      </c>
      <c r="C36" s="18" t="s">
        <v>61</v>
      </c>
      <c r="D36" s="18" t="s">
        <v>176</v>
      </c>
      <c r="E36" s="18" t="s">
        <v>63</v>
      </c>
      <c r="F36" s="18" t="s">
        <v>177</v>
      </c>
      <c r="G36" s="18" t="s">
        <v>65</v>
      </c>
      <c r="H36" s="18" t="s">
        <v>180</v>
      </c>
      <c r="I36" s="18" t="s">
        <v>67</v>
      </c>
      <c r="J36" s="18" t="s">
        <v>179</v>
      </c>
      <c r="K36" s="18" t="s">
        <v>169</v>
      </c>
    </row>
    <row r="37" spans="1:19" x14ac:dyDescent="0.25">
      <c r="B37" s="38" t="s">
        <v>80</v>
      </c>
      <c r="C37" s="101">
        <v>8</v>
      </c>
      <c r="D37" s="102">
        <v>0</v>
      </c>
      <c r="E37" s="101">
        <v>8.8000000000000007</v>
      </c>
      <c r="F37" s="102">
        <v>0</v>
      </c>
      <c r="G37" s="101">
        <v>8.8000000000000007</v>
      </c>
      <c r="H37" s="102">
        <v>0</v>
      </c>
      <c r="I37" s="101">
        <v>8</v>
      </c>
      <c r="J37" s="102">
        <v>0</v>
      </c>
      <c r="K37" s="101">
        <v>8.4</v>
      </c>
    </row>
    <row r="38" spans="1:19" x14ac:dyDescent="0.25">
      <c r="B38" s="38" t="s">
        <v>81</v>
      </c>
      <c r="C38" s="101">
        <v>8.103896103896103</v>
      </c>
      <c r="D38" s="102">
        <v>9.9415204678362568E-2</v>
      </c>
      <c r="E38" s="101">
        <v>8.103896103896103</v>
      </c>
      <c r="F38" s="102">
        <v>9.9415204678362568E-2</v>
      </c>
      <c r="G38" s="101">
        <v>8.3087248322147644</v>
      </c>
      <c r="H38" s="102">
        <v>0.12865497076023391</v>
      </c>
      <c r="I38" s="101">
        <v>7.8961038961038961</v>
      </c>
      <c r="J38" s="102">
        <v>9.9415204678362568E-2</v>
      </c>
      <c r="K38" s="101">
        <v>8.1031552340277173</v>
      </c>
    </row>
    <row r="39" spans="1:19" x14ac:dyDescent="0.25">
      <c r="B39" s="38" t="s">
        <v>82</v>
      </c>
      <c r="C39" s="101">
        <v>9.25</v>
      </c>
      <c r="D39" s="102">
        <v>0.2</v>
      </c>
      <c r="E39" s="101">
        <v>9.25</v>
      </c>
      <c r="F39" s="102">
        <v>0.2</v>
      </c>
      <c r="G39" s="101">
        <v>9.25</v>
      </c>
      <c r="H39" s="102">
        <v>0.2</v>
      </c>
      <c r="I39" s="101">
        <v>9.25</v>
      </c>
      <c r="J39" s="102">
        <v>0.2</v>
      </c>
      <c r="K39" s="101">
        <v>9.25</v>
      </c>
    </row>
    <row r="40" spans="1:19" x14ac:dyDescent="0.25">
      <c r="B40" s="38" t="s">
        <v>83</v>
      </c>
      <c r="C40" s="101">
        <v>9</v>
      </c>
      <c r="D40" s="102">
        <v>0</v>
      </c>
      <c r="E40" s="101">
        <v>9.5</v>
      </c>
      <c r="F40" s="102">
        <v>0</v>
      </c>
      <c r="G40" s="101">
        <v>9.5</v>
      </c>
      <c r="H40" s="102">
        <v>0</v>
      </c>
      <c r="I40" s="101">
        <v>10</v>
      </c>
      <c r="J40" s="102">
        <v>0</v>
      </c>
      <c r="K40" s="101">
        <v>9.5</v>
      </c>
    </row>
    <row r="41" spans="1:19" x14ac:dyDescent="0.25">
      <c r="B41" s="38" t="s">
        <v>84</v>
      </c>
      <c r="C41" s="101">
        <v>8.1736842105263161</v>
      </c>
      <c r="D41" s="102">
        <v>6.8627450980392163E-2</v>
      </c>
      <c r="E41" s="101">
        <v>8.2526315789473692</v>
      </c>
      <c r="F41" s="102">
        <v>6.8627450980392163E-2</v>
      </c>
      <c r="G41" s="101">
        <v>8.2065217391304355</v>
      </c>
      <c r="H41" s="102">
        <v>9.8039215686274508E-2</v>
      </c>
      <c r="I41" s="101">
        <v>8.1623036649214651</v>
      </c>
      <c r="J41" s="102">
        <v>6.3725490196078427E-2</v>
      </c>
      <c r="K41" s="101">
        <v>8.1987852983813969</v>
      </c>
    </row>
    <row r="42" spans="1:19" x14ac:dyDescent="0.25">
      <c r="B42" s="38" t="s">
        <v>85</v>
      </c>
      <c r="C42" s="101">
        <v>8</v>
      </c>
      <c r="D42" s="102">
        <v>0</v>
      </c>
      <c r="E42" s="101">
        <v>8</v>
      </c>
      <c r="F42" s="102">
        <v>0</v>
      </c>
      <c r="G42" s="101">
        <v>8</v>
      </c>
      <c r="H42" s="102">
        <v>0</v>
      </c>
      <c r="I42" s="101">
        <v>8.6666666666666661</v>
      </c>
      <c r="J42" s="102">
        <v>0</v>
      </c>
      <c r="K42" s="101">
        <v>8.1666666666666661</v>
      </c>
    </row>
    <row r="43" spans="1:19" x14ac:dyDescent="0.25">
      <c r="B43" s="38" t="s">
        <v>86</v>
      </c>
      <c r="C43" s="101">
        <v>8.1081081081081088</v>
      </c>
      <c r="D43" s="102">
        <v>8.6419753086419748E-2</v>
      </c>
      <c r="E43" s="101">
        <v>8.2467532467532472</v>
      </c>
      <c r="F43" s="102">
        <v>4.9382716049382713E-2</v>
      </c>
      <c r="G43" s="101">
        <v>8.1780821917808222</v>
      </c>
      <c r="H43" s="102">
        <v>9.8765432098765427E-2</v>
      </c>
      <c r="I43" s="101">
        <v>8.1898734177215182</v>
      </c>
      <c r="J43" s="102">
        <v>2.4691358024691357E-2</v>
      </c>
      <c r="K43" s="101">
        <v>8.1807042410909254</v>
      </c>
    </row>
    <row r="44" spans="1:19" x14ac:dyDescent="0.25">
      <c r="B44" s="38" t="s">
        <v>87</v>
      </c>
      <c r="C44" s="101">
        <v>8.3942307692307701</v>
      </c>
      <c r="D44" s="102">
        <v>0.10344827586206896</v>
      </c>
      <c r="E44" s="101">
        <v>8.2336448598130847</v>
      </c>
      <c r="F44" s="102">
        <v>7.7586206896551727E-2</v>
      </c>
      <c r="G44" s="101">
        <v>8.5757575757575761</v>
      </c>
      <c r="H44" s="102">
        <v>0.14655172413793102</v>
      </c>
      <c r="I44" s="101">
        <v>8.2941176470588243</v>
      </c>
      <c r="J44" s="102">
        <v>0.1206896551724138</v>
      </c>
      <c r="K44" s="101">
        <v>8.3744377129650651</v>
      </c>
    </row>
    <row r="45" spans="1:19" x14ac:dyDescent="0.25">
      <c r="B45" s="38" t="s">
        <v>88</v>
      </c>
      <c r="C45" s="101">
        <v>8.3333333333333339</v>
      </c>
      <c r="D45" s="102">
        <v>0.25</v>
      </c>
      <c r="E45" s="101">
        <v>8.3333333333333339</v>
      </c>
      <c r="F45" s="102">
        <v>0.25</v>
      </c>
      <c r="G45" s="101">
        <v>8.3333333333333339</v>
      </c>
      <c r="H45" s="102">
        <v>0.25</v>
      </c>
      <c r="I45" s="101">
        <v>8.3333333333333339</v>
      </c>
      <c r="J45" s="102">
        <v>0.25</v>
      </c>
      <c r="K45" s="101">
        <v>8.3333333333333339</v>
      </c>
    </row>
    <row r="46" spans="1:19" x14ac:dyDescent="0.25">
      <c r="B46" s="38" t="s">
        <v>89</v>
      </c>
      <c r="C46" s="101">
        <v>8.0555555555555554</v>
      </c>
      <c r="D46" s="102">
        <v>0.18181818181818182</v>
      </c>
      <c r="E46" s="101">
        <v>8.0555555555555554</v>
      </c>
      <c r="F46" s="102">
        <v>0.18181818181818182</v>
      </c>
      <c r="G46" s="101">
        <v>8.5789473684210531</v>
      </c>
      <c r="H46" s="102">
        <v>0.13636363636363635</v>
      </c>
      <c r="I46" s="101">
        <v>8.1052631578947363</v>
      </c>
      <c r="J46" s="102">
        <v>0.13636363636363635</v>
      </c>
      <c r="K46" s="101">
        <v>8.1988304093567237</v>
      </c>
    </row>
    <row r="47" spans="1:19" x14ac:dyDescent="0.25">
      <c r="B47" s="38" t="s">
        <v>90</v>
      </c>
      <c r="C47" s="101">
        <v>8.3760683760683765</v>
      </c>
      <c r="D47" s="102">
        <v>9.3023255813953487E-2</v>
      </c>
      <c r="E47" s="101">
        <v>8.3596491228070171</v>
      </c>
      <c r="F47" s="102">
        <v>0.11627906976744186</v>
      </c>
      <c r="G47" s="101">
        <v>8.5495495495495497</v>
      </c>
      <c r="H47" s="102">
        <v>0.13953488372093023</v>
      </c>
      <c r="I47" s="101">
        <v>8.3217391304347821</v>
      </c>
      <c r="J47" s="102">
        <v>0.10852713178294573</v>
      </c>
      <c r="K47" s="101">
        <v>8.4017515447149318</v>
      </c>
    </row>
    <row r="48" spans="1:19" x14ac:dyDescent="0.25">
      <c r="B48" s="38" t="s">
        <v>30</v>
      </c>
      <c r="C48" s="101">
        <v>9.5</v>
      </c>
      <c r="D48" s="102">
        <v>0</v>
      </c>
      <c r="E48" s="101">
        <v>9.5</v>
      </c>
      <c r="F48" s="102">
        <v>0</v>
      </c>
      <c r="G48" s="101">
        <v>9.5</v>
      </c>
      <c r="H48" s="102">
        <v>0</v>
      </c>
      <c r="I48" s="101">
        <v>9.5</v>
      </c>
      <c r="J48" s="102">
        <v>0</v>
      </c>
      <c r="K48" s="101">
        <v>9.5</v>
      </c>
    </row>
    <row r="49" spans="2:11" x14ac:dyDescent="0.25">
      <c r="B49" s="38" t="s">
        <v>32</v>
      </c>
      <c r="C49" s="101">
        <v>8.5</v>
      </c>
      <c r="D49" s="102">
        <v>0.2</v>
      </c>
      <c r="E49" s="101">
        <v>8.5</v>
      </c>
      <c r="F49" s="102">
        <v>0.2</v>
      </c>
      <c r="G49" s="101">
        <v>8.25</v>
      </c>
      <c r="H49" s="102">
        <v>0.2</v>
      </c>
      <c r="I49" s="101">
        <v>8.75</v>
      </c>
      <c r="J49" s="102">
        <v>0.2</v>
      </c>
      <c r="K49" s="101">
        <v>8.5</v>
      </c>
    </row>
    <row r="50" spans="2:11" x14ac:dyDescent="0.25">
      <c r="B50" s="38" t="s">
        <v>35</v>
      </c>
      <c r="C50" s="101">
        <v>8.0694444444444446</v>
      </c>
      <c r="D50" s="102">
        <v>0.04</v>
      </c>
      <c r="E50" s="101">
        <v>8.3380281690140841</v>
      </c>
      <c r="F50" s="102">
        <v>5.3333333333333337E-2</v>
      </c>
      <c r="G50" s="101">
        <v>8.47887323943662</v>
      </c>
      <c r="H50" s="102">
        <v>5.3333333333333337E-2</v>
      </c>
      <c r="I50" s="101">
        <v>8.1470588235294112</v>
      </c>
      <c r="J50" s="102">
        <v>9.3333333333333338E-2</v>
      </c>
      <c r="K50" s="101">
        <v>8.25835116910614</v>
      </c>
    </row>
    <row r="51" spans="2:11" x14ac:dyDescent="0.25">
      <c r="B51" s="38" t="s">
        <v>45</v>
      </c>
      <c r="C51" s="101">
        <v>8.2553191489361701</v>
      </c>
      <c r="D51" s="102">
        <v>7.8431372549019607E-2</v>
      </c>
      <c r="E51" s="101">
        <v>8.1111111111111107</v>
      </c>
      <c r="F51" s="102">
        <v>0.11764705882352941</v>
      </c>
      <c r="G51" s="101">
        <v>8.1111111111111107</v>
      </c>
      <c r="H51" s="102">
        <v>0.11764705882352941</v>
      </c>
      <c r="I51" s="101">
        <v>8.0714285714285712</v>
      </c>
      <c r="J51" s="102">
        <v>0.17647058823529413</v>
      </c>
      <c r="K51" s="101">
        <v>8.1372424856467411</v>
      </c>
    </row>
    <row r="52" spans="2:11" ht="15" customHeight="1" x14ac:dyDescent="0.25">
      <c r="B52" s="105" t="s">
        <v>91</v>
      </c>
      <c r="C52" s="106"/>
      <c r="D52" s="106"/>
      <c r="E52" s="106"/>
      <c r="F52" s="106"/>
      <c r="G52" s="106"/>
      <c r="H52" s="106"/>
      <c r="I52" s="106"/>
    </row>
    <row r="53" spans="2:11" x14ac:dyDescent="0.25">
      <c r="B53" s="106"/>
      <c r="C53" s="106"/>
      <c r="D53" s="106"/>
      <c r="E53" s="106"/>
      <c r="F53" s="106"/>
      <c r="G53" s="106"/>
      <c r="H53" s="106"/>
      <c r="I53" s="106"/>
    </row>
  </sheetData>
  <sheetProtection algorithmName="SHA-512" hashValue="RLXuqeDG46Yf9s6YAY6V6lsUYlA2eANUfaABrPFq4Dn7NJMQ82B6aBFSnJnUjHw38aZbsKLAgjzAYdjwYHRjTw==" saltValue="5uIJPIfny2Lw/QzEf2IelQ==" spinCount="100000" sheet="1" objects="1" scenarios="1"/>
  <mergeCells count="4">
    <mergeCell ref="A8:S8"/>
    <mergeCell ref="A12:S12"/>
    <mergeCell ref="A23:S23"/>
    <mergeCell ref="A33:S33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F3121-4E52-4036-8AAC-F410482DFAB3}">
  <dimension ref="A1:S69"/>
  <sheetViews>
    <sheetView topLeftCell="A7" workbookViewId="0">
      <selection activeCell="F16" sqref="F16"/>
    </sheetView>
  </sheetViews>
  <sheetFormatPr defaultRowHeight="15" x14ac:dyDescent="0.25"/>
  <cols>
    <col min="1" max="1" width="9.140625" style="2"/>
    <col min="2" max="2" width="39" style="2" customWidth="1"/>
    <col min="3" max="3" width="10.85546875" style="2" customWidth="1"/>
    <col min="4" max="12" width="9.140625" style="2"/>
    <col min="13" max="13" width="10.5703125" style="2" bestFit="1" customWidth="1"/>
    <col min="14" max="16384" width="9.140625" style="2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9" x14ac:dyDescent="0.25">
      <c r="K6" s="26"/>
    </row>
    <row r="7" spans="1:19" x14ac:dyDescent="0.25">
      <c r="K7" s="26"/>
    </row>
    <row r="8" spans="1:19" ht="28.5" x14ac:dyDescent="0.45">
      <c r="A8" s="154" t="s">
        <v>181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07"/>
      <c r="P8" s="107"/>
      <c r="Q8" s="107"/>
      <c r="R8" s="107"/>
      <c r="S8" s="107"/>
    </row>
    <row r="9" spans="1:19" x14ac:dyDescent="0.25">
      <c r="B9" s="26" t="s">
        <v>58</v>
      </c>
    </row>
    <row r="10" spans="1:19" x14ac:dyDescent="0.25">
      <c r="B10" s="26" t="s">
        <v>59</v>
      </c>
    </row>
    <row r="11" spans="1:19" ht="23.25" x14ac:dyDescent="0.35">
      <c r="A11" s="156" t="s">
        <v>48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28"/>
      <c r="P11" s="28"/>
      <c r="Q11" s="28"/>
      <c r="R11" s="28"/>
      <c r="S11" s="28"/>
    </row>
    <row r="12" spans="1:19" ht="15" customHeight="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</row>
    <row r="13" spans="1:19" x14ac:dyDescent="0.25">
      <c r="A13" s="51" t="s">
        <v>61</v>
      </c>
      <c r="B13" s="34" t="s">
        <v>182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9" x14ac:dyDescent="0.25">
      <c r="A14" s="52" t="s">
        <v>63</v>
      </c>
      <c r="B14" s="33" t="s">
        <v>183</v>
      </c>
    </row>
    <row r="15" spans="1:19" x14ac:dyDescent="0.25">
      <c r="A15" s="51" t="s">
        <v>65</v>
      </c>
      <c r="B15" s="30" t="s">
        <v>184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7" spans="2:10" ht="25.5" x14ac:dyDescent="0.25">
      <c r="C17" s="33"/>
      <c r="D17" s="44" t="s">
        <v>61</v>
      </c>
      <c r="E17" s="54" t="s">
        <v>158</v>
      </c>
      <c r="F17" s="44" t="s">
        <v>63</v>
      </c>
      <c r="G17" s="54" t="s">
        <v>159</v>
      </c>
      <c r="H17" s="44" t="s">
        <v>65</v>
      </c>
      <c r="I17" s="54" t="s">
        <v>160</v>
      </c>
      <c r="J17" s="72" t="s">
        <v>163</v>
      </c>
    </row>
    <row r="18" spans="2:10" x14ac:dyDescent="0.25">
      <c r="C18" s="73" t="s">
        <v>72</v>
      </c>
      <c r="D18" s="84">
        <v>8.3000000000000007</v>
      </c>
      <c r="E18" s="45">
        <v>8.8000000000000007</v>
      </c>
      <c r="F18" s="84">
        <v>8.1</v>
      </c>
      <c r="G18" s="45">
        <v>6.7</v>
      </c>
      <c r="H18" s="84">
        <v>8.1999999999999993</v>
      </c>
      <c r="I18" s="45">
        <v>9.3000000000000007</v>
      </c>
      <c r="J18" s="86">
        <v>8.1999999999999993</v>
      </c>
    </row>
    <row r="19" spans="2:10" x14ac:dyDescent="0.25">
      <c r="C19" s="74" t="s">
        <v>151</v>
      </c>
    </row>
    <row r="20" spans="2:10" x14ac:dyDescent="0.25">
      <c r="B20" s="74"/>
    </row>
    <row r="21" spans="2:10" x14ac:dyDescent="0.25">
      <c r="B21" s="74"/>
    </row>
    <row r="22" spans="2:10" x14ac:dyDescent="0.25">
      <c r="B22" s="74"/>
    </row>
    <row r="23" spans="2:10" x14ac:dyDescent="0.25">
      <c r="B23" s="74"/>
    </row>
    <row r="24" spans="2:10" x14ac:dyDescent="0.25">
      <c r="B24" s="74"/>
    </row>
    <row r="25" spans="2:10" x14ac:dyDescent="0.25">
      <c r="B25" s="74"/>
    </row>
    <row r="26" spans="2:10" x14ac:dyDescent="0.25">
      <c r="B26" s="74"/>
    </row>
    <row r="27" spans="2:10" x14ac:dyDescent="0.25">
      <c r="B27" s="74"/>
    </row>
    <row r="28" spans="2:10" x14ac:dyDescent="0.25">
      <c r="B28" s="74"/>
    </row>
    <row r="29" spans="2:10" x14ac:dyDescent="0.25">
      <c r="B29" s="74"/>
    </row>
    <row r="30" spans="2:10" x14ac:dyDescent="0.25">
      <c r="B30" s="74"/>
    </row>
    <row r="31" spans="2:10" x14ac:dyDescent="0.25">
      <c r="B31" s="74"/>
    </row>
    <row r="32" spans="2:10" x14ac:dyDescent="0.25">
      <c r="B32" s="74"/>
    </row>
    <row r="33" spans="1:19" x14ac:dyDescent="0.25">
      <c r="B33" s="74"/>
    </row>
    <row r="34" spans="1:19" x14ac:dyDescent="0.25">
      <c r="B34" s="74"/>
    </row>
    <row r="35" spans="1:19" x14ac:dyDescent="0.25">
      <c r="B35" s="74"/>
    </row>
    <row r="36" spans="1:19" x14ac:dyDescent="0.25">
      <c r="B36" s="74"/>
    </row>
    <row r="37" spans="1:19" x14ac:dyDescent="0.25">
      <c r="B37" s="74"/>
    </row>
    <row r="39" spans="1:19" ht="23.25" x14ac:dyDescent="0.35">
      <c r="A39" s="156" t="s">
        <v>73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28"/>
      <c r="P39" s="28"/>
      <c r="Q39" s="28"/>
      <c r="R39" s="28"/>
      <c r="S39" s="28"/>
    </row>
    <row r="42" spans="1:19" x14ac:dyDescent="0.25">
      <c r="B42" s="72" t="s">
        <v>2</v>
      </c>
      <c r="C42" s="18" t="s">
        <v>61</v>
      </c>
      <c r="D42" s="18" t="s">
        <v>176</v>
      </c>
      <c r="E42" s="18" t="s">
        <v>63</v>
      </c>
      <c r="F42" s="18" t="s">
        <v>177</v>
      </c>
      <c r="G42" s="18" t="s">
        <v>65</v>
      </c>
      <c r="H42" s="18" t="s">
        <v>178</v>
      </c>
      <c r="I42" s="18" t="s">
        <v>169</v>
      </c>
    </row>
    <row r="43" spans="1:19" x14ac:dyDescent="0.25">
      <c r="B43" s="108" t="s">
        <v>14</v>
      </c>
      <c r="C43" s="101">
        <v>9</v>
      </c>
      <c r="D43" s="102">
        <v>0</v>
      </c>
      <c r="E43" s="101">
        <v>9.5</v>
      </c>
      <c r="F43" s="102">
        <v>0</v>
      </c>
      <c r="G43" s="101">
        <v>9</v>
      </c>
      <c r="H43" s="102">
        <v>0</v>
      </c>
      <c r="I43" s="101">
        <v>9.1666666666666661</v>
      </c>
    </row>
    <row r="44" spans="1:19" x14ac:dyDescent="0.25">
      <c r="B44" s="108" t="s">
        <v>8</v>
      </c>
      <c r="C44" s="101">
        <v>8.375</v>
      </c>
      <c r="D44" s="102">
        <v>0.1111111111111111</v>
      </c>
      <c r="E44" s="101">
        <v>8.5294117647058822</v>
      </c>
      <c r="F44" s="102">
        <v>5.5555555555555552E-2</v>
      </c>
      <c r="G44" s="101">
        <v>8.5882352941176467</v>
      </c>
      <c r="H44" s="102">
        <v>5.5555555555555552E-2</v>
      </c>
      <c r="I44" s="101">
        <v>8.4975490196078436</v>
      </c>
    </row>
    <row r="45" spans="1:19" x14ac:dyDescent="0.25">
      <c r="B45" s="108" t="s">
        <v>10</v>
      </c>
      <c r="C45" s="101">
        <v>8.2477419354838712</v>
      </c>
      <c r="D45" s="102">
        <v>8.7161366313309771E-2</v>
      </c>
      <c r="E45" s="101">
        <v>8.1287878787878789</v>
      </c>
      <c r="F45" s="102">
        <v>6.7137809187279157E-2</v>
      </c>
      <c r="G45" s="101">
        <v>8.2106631989596881</v>
      </c>
      <c r="H45" s="102">
        <v>9.4228504122497059E-2</v>
      </c>
      <c r="I45" s="101">
        <v>8.1957310044104776</v>
      </c>
    </row>
    <row r="46" spans="1:19" x14ac:dyDescent="0.25">
      <c r="B46" s="108" t="s">
        <v>17</v>
      </c>
      <c r="C46" s="101">
        <v>8.25</v>
      </c>
      <c r="D46" s="102">
        <v>0.1111111111111111</v>
      </c>
      <c r="E46" s="101">
        <v>8.25</v>
      </c>
      <c r="F46" s="102">
        <v>0.1111111111111111</v>
      </c>
      <c r="G46" s="101">
        <v>8.375</v>
      </c>
      <c r="H46" s="102">
        <v>0.1111111111111111</v>
      </c>
      <c r="I46" s="101">
        <v>8.2916666666666661</v>
      </c>
    </row>
    <row r="47" spans="1:19" x14ac:dyDescent="0.25">
      <c r="D47" s="103"/>
      <c r="F47" s="104"/>
      <c r="G47" s="103"/>
      <c r="I47" s="104"/>
      <c r="J47" s="103"/>
      <c r="L47" s="104"/>
      <c r="M47" s="103"/>
    </row>
    <row r="48" spans="1:19" x14ac:dyDescent="0.25">
      <c r="D48" s="103"/>
      <c r="F48" s="104"/>
      <c r="G48" s="103"/>
      <c r="I48" s="104"/>
      <c r="J48" s="103"/>
      <c r="L48" s="104"/>
      <c r="M48" s="103"/>
    </row>
    <row r="49" spans="1:19" ht="23.25" x14ac:dyDescent="0.35">
      <c r="A49" s="156" t="s">
        <v>79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28"/>
      <c r="P49" s="28"/>
      <c r="Q49" s="28"/>
      <c r="R49" s="28"/>
      <c r="S49" s="28"/>
    </row>
    <row r="52" spans="1:19" x14ac:dyDescent="0.25">
      <c r="B52" s="72" t="s">
        <v>3</v>
      </c>
      <c r="C52" s="18" t="s">
        <v>61</v>
      </c>
      <c r="D52" s="18" t="s">
        <v>176</v>
      </c>
      <c r="E52" s="18" t="s">
        <v>63</v>
      </c>
      <c r="F52" s="18" t="s">
        <v>177</v>
      </c>
      <c r="G52" s="18" t="s">
        <v>65</v>
      </c>
      <c r="H52" s="18" t="s">
        <v>178</v>
      </c>
      <c r="I52" s="18" t="s">
        <v>169</v>
      </c>
    </row>
    <row r="53" spans="1:19" x14ac:dyDescent="0.25">
      <c r="B53" s="38" t="s">
        <v>80</v>
      </c>
      <c r="C53" s="101">
        <v>8.6</v>
      </c>
      <c r="D53" s="102">
        <v>0</v>
      </c>
      <c r="E53" s="101">
        <v>8.4</v>
      </c>
      <c r="F53" s="102">
        <v>0</v>
      </c>
      <c r="G53" s="101">
        <v>8.6</v>
      </c>
      <c r="H53" s="102">
        <v>0</v>
      </c>
      <c r="I53" s="101">
        <v>8.5333333333333332</v>
      </c>
    </row>
    <row r="54" spans="1:19" x14ac:dyDescent="0.25">
      <c r="B54" s="38" t="s">
        <v>81</v>
      </c>
      <c r="C54" s="101">
        <v>8.410596026490067</v>
      </c>
      <c r="D54" s="102">
        <v>0.11695906432748537</v>
      </c>
      <c r="E54" s="101">
        <v>8.2614379084967329</v>
      </c>
      <c r="F54" s="102">
        <v>0.10526315789473684</v>
      </c>
      <c r="G54" s="101">
        <v>8.3040540540540544</v>
      </c>
      <c r="H54" s="102">
        <v>0.13450292397660818</v>
      </c>
      <c r="I54" s="101">
        <v>8.3253626630136193</v>
      </c>
    </row>
    <row r="55" spans="1:19" x14ac:dyDescent="0.25">
      <c r="B55" s="38" t="s">
        <v>82</v>
      </c>
      <c r="C55" s="101">
        <v>8</v>
      </c>
      <c r="D55" s="102">
        <v>0.2</v>
      </c>
      <c r="E55" s="101">
        <v>9.1999999999999993</v>
      </c>
      <c r="F55" s="102">
        <v>0</v>
      </c>
      <c r="G55" s="101">
        <v>8.4</v>
      </c>
      <c r="H55" s="102">
        <v>0</v>
      </c>
      <c r="I55" s="101">
        <v>8.5333333333333332</v>
      </c>
    </row>
    <row r="56" spans="1:19" x14ac:dyDescent="0.25">
      <c r="B56" s="38" t="s">
        <v>83</v>
      </c>
      <c r="C56" s="101">
        <v>10</v>
      </c>
      <c r="D56" s="102">
        <v>0</v>
      </c>
      <c r="E56" s="101">
        <v>10</v>
      </c>
      <c r="F56" s="102">
        <v>0</v>
      </c>
      <c r="G56" s="101">
        <v>10</v>
      </c>
      <c r="H56" s="102">
        <v>0</v>
      </c>
      <c r="I56" s="101">
        <v>10</v>
      </c>
    </row>
    <row r="57" spans="1:19" x14ac:dyDescent="0.25">
      <c r="B57" s="38" t="s">
        <v>84</v>
      </c>
      <c r="C57" s="101">
        <v>8.0588235294117645</v>
      </c>
      <c r="D57" s="102">
        <v>8.3333333333333329E-2</v>
      </c>
      <c r="E57" s="101">
        <v>7.9533678756476682</v>
      </c>
      <c r="F57" s="102">
        <v>5.3921568627450983E-2</v>
      </c>
      <c r="G57" s="101">
        <v>8.043010752688172</v>
      </c>
      <c r="H57" s="102">
        <v>8.8235294117647065E-2</v>
      </c>
      <c r="I57" s="101">
        <v>8.0184007192492022</v>
      </c>
    </row>
    <row r="58" spans="1:19" x14ac:dyDescent="0.25">
      <c r="B58" s="38" t="s">
        <v>85</v>
      </c>
      <c r="C58" s="101">
        <v>8.3333333333333339</v>
      </c>
      <c r="D58" s="102">
        <v>0</v>
      </c>
      <c r="E58" s="101">
        <v>8.3333333333333339</v>
      </c>
      <c r="F58" s="102">
        <v>0</v>
      </c>
      <c r="G58" s="101">
        <v>8.3333333333333339</v>
      </c>
      <c r="H58" s="102">
        <v>0</v>
      </c>
      <c r="I58" s="101">
        <v>8.3333333333333339</v>
      </c>
    </row>
    <row r="59" spans="1:19" x14ac:dyDescent="0.25">
      <c r="B59" s="38" t="s">
        <v>86</v>
      </c>
      <c r="C59" s="101">
        <v>8.1818181818181817</v>
      </c>
      <c r="D59" s="102">
        <v>4.9382716049382713E-2</v>
      </c>
      <c r="E59" s="101">
        <v>8.25</v>
      </c>
      <c r="F59" s="102">
        <v>1.2345679012345678E-2</v>
      </c>
      <c r="G59" s="101">
        <v>8.473684210526315</v>
      </c>
      <c r="H59" s="102">
        <v>6.1728395061728392E-2</v>
      </c>
      <c r="I59" s="101">
        <v>8.3018341307814989</v>
      </c>
    </row>
    <row r="60" spans="1:19" x14ac:dyDescent="0.25">
      <c r="B60" s="38" t="s">
        <v>87</v>
      </c>
      <c r="C60" s="101">
        <v>8.2285714285714278</v>
      </c>
      <c r="D60" s="102">
        <v>9.4827586206896547E-2</v>
      </c>
      <c r="E60" s="101">
        <v>8.0370370370370363</v>
      </c>
      <c r="F60" s="102">
        <v>6.8965517241379309E-2</v>
      </c>
      <c r="G60" s="101">
        <v>8.074766355140186</v>
      </c>
      <c r="H60" s="102">
        <v>7.7586206896551727E-2</v>
      </c>
      <c r="I60" s="101">
        <v>8.113458273582884</v>
      </c>
    </row>
    <row r="61" spans="1:19" x14ac:dyDescent="0.25">
      <c r="B61" s="38" t="s">
        <v>88</v>
      </c>
      <c r="C61" s="101">
        <v>8</v>
      </c>
      <c r="D61" s="102">
        <v>0.25</v>
      </c>
      <c r="E61" s="101">
        <v>8</v>
      </c>
      <c r="F61" s="102">
        <v>0.25</v>
      </c>
      <c r="G61" s="101">
        <v>8.3333333333333339</v>
      </c>
      <c r="H61" s="102">
        <v>0.25</v>
      </c>
      <c r="I61" s="101">
        <v>8.1111111111111125</v>
      </c>
    </row>
    <row r="62" spans="1:19" x14ac:dyDescent="0.25">
      <c r="B62" s="38" t="s">
        <v>89</v>
      </c>
      <c r="C62" s="101">
        <v>8.117647058823529</v>
      </c>
      <c r="D62" s="102">
        <v>0.22727272727272727</v>
      </c>
      <c r="E62" s="101">
        <v>7.7647058823529411</v>
      </c>
      <c r="F62" s="102">
        <v>0.22727272727272727</v>
      </c>
      <c r="G62" s="101">
        <v>8.0625</v>
      </c>
      <c r="H62" s="102">
        <v>0.27272727272727271</v>
      </c>
      <c r="I62" s="101">
        <v>7.9816176470588234</v>
      </c>
    </row>
    <row r="63" spans="1:19" x14ac:dyDescent="0.25">
      <c r="B63" s="38" t="s">
        <v>90</v>
      </c>
      <c r="C63" s="101">
        <v>8.4741379310344822</v>
      </c>
      <c r="D63" s="102">
        <v>0.10077519379844961</v>
      </c>
      <c r="E63" s="101">
        <v>8.3781512605042021</v>
      </c>
      <c r="F63" s="102">
        <v>7.7519379844961239E-2</v>
      </c>
      <c r="G63" s="101">
        <v>8.4827586206896548</v>
      </c>
      <c r="H63" s="102">
        <v>0.10077519379844961</v>
      </c>
      <c r="I63" s="101">
        <v>8.4450159374094458</v>
      </c>
    </row>
    <row r="64" spans="1:19" x14ac:dyDescent="0.25">
      <c r="B64" s="38" t="s">
        <v>30</v>
      </c>
      <c r="C64" s="101">
        <v>9</v>
      </c>
      <c r="D64" s="102">
        <v>0</v>
      </c>
      <c r="E64" s="101">
        <v>9.5</v>
      </c>
      <c r="F64" s="102">
        <v>0</v>
      </c>
      <c r="G64" s="101">
        <v>9</v>
      </c>
      <c r="H64" s="102">
        <v>0</v>
      </c>
      <c r="I64" s="101">
        <v>9.1666666666666661</v>
      </c>
    </row>
    <row r="65" spans="2:13" x14ac:dyDescent="0.25">
      <c r="B65" s="38" t="s">
        <v>32</v>
      </c>
      <c r="C65" s="101">
        <v>8.5</v>
      </c>
      <c r="D65" s="102">
        <v>0.2</v>
      </c>
      <c r="E65" s="101">
        <v>8.5</v>
      </c>
      <c r="F65" s="102">
        <v>0.2</v>
      </c>
      <c r="G65" s="101">
        <v>8.75</v>
      </c>
      <c r="H65" s="102">
        <v>0.2</v>
      </c>
      <c r="I65" s="101">
        <v>8.5833333333333339</v>
      </c>
    </row>
    <row r="66" spans="2:13" x14ac:dyDescent="0.25">
      <c r="B66" s="38" t="s">
        <v>35</v>
      </c>
      <c r="C66" s="101">
        <v>8.5138888888888893</v>
      </c>
      <c r="D66" s="102">
        <v>0.04</v>
      </c>
      <c r="E66" s="101">
        <v>8.2361111111111107</v>
      </c>
      <c r="F66" s="102">
        <v>0.04</v>
      </c>
      <c r="G66" s="101">
        <v>8.352112676056338</v>
      </c>
      <c r="H66" s="102">
        <v>5.3333333333333337E-2</v>
      </c>
      <c r="I66" s="101">
        <v>8.3673708920187782</v>
      </c>
    </row>
    <row r="67" spans="2:13" x14ac:dyDescent="0.25">
      <c r="B67" s="38" t="s">
        <v>45</v>
      </c>
      <c r="C67" s="101">
        <v>7.74</v>
      </c>
      <c r="D67" s="102">
        <v>1.9607843137254902E-2</v>
      </c>
      <c r="E67" s="101">
        <v>7.78</v>
      </c>
      <c r="F67" s="102">
        <v>1.9607843137254902E-2</v>
      </c>
      <c r="G67" s="101">
        <v>7.6530612244897958</v>
      </c>
      <c r="H67" s="102">
        <v>3.9215686274509803E-2</v>
      </c>
      <c r="I67" s="101">
        <v>7.724353741496599</v>
      </c>
      <c r="J67" s="109"/>
    </row>
    <row r="68" spans="2:13" x14ac:dyDescent="0.25">
      <c r="B68" s="163" t="s">
        <v>91</v>
      </c>
      <c r="C68" s="163"/>
      <c r="D68" s="163"/>
      <c r="E68" s="163"/>
      <c r="F68" s="163"/>
      <c r="G68" s="163"/>
      <c r="H68" s="163"/>
      <c r="I68" s="163"/>
      <c r="J68" s="164"/>
      <c r="K68" s="164"/>
      <c r="L68" s="164"/>
      <c r="M68" s="164"/>
    </row>
    <row r="69" spans="2:13" x14ac:dyDescent="0.25"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</row>
  </sheetData>
  <sheetProtection algorithmName="SHA-512" hashValue="/sn6mv/I7SU7UcVgt835cjmR4SZI15KhJBItNQzEImqgYuxSZ6ZXYOCtiI6pAYgBFbgUGG1qqC6ZZUculfP0Og==" saltValue="rvCDfoV+nnUR4PCc4N7/Zg==" spinCount="100000" sheet="1" objects="1" scenarios="1"/>
  <mergeCells count="5">
    <mergeCell ref="A8:N8"/>
    <mergeCell ref="A11:N11"/>
    <mergeCell ref="A39:N39"/>
    <mergeCell ref="A49:N49"/>
    <mergeCell ref="B68:M69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402-78A7-40E7-B87F-D48A6B1258BF}">
  <dimension ref="A1:S69"/>
  <sheetViews>
    <sheetView workbookViewId="0">
      <selection activeCell="F12" sqref="F12"/>
    </sheetView>
  </sheetViews>
  <sheetFormatPr defaultRowHeight="15" x14ac:dyDescent="0.25"/>
  <cols>
    <col min="1" max="1" width="9.140625" style="2"/>
    <col min="2" max="2" width="31.85546875" style="2" customWidth="1"/>
    <col min="3" max="3" width="9.140625" style="2"/>
    <col min="4" max="4" width="9.5703125" style="2" bestFit="1" customWidth="1"/>
    <col min="5" max="16384" width="9.140625" style="2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P6" s="26"/>
    </row>
    <row r="7" spans="1:19" x14ac:dyDescent="0.25">
      <c r="P7" s="26"/>
    </row>
    <row r="8" spans="1:19" ht="28.5" x14ac:dyDescent="0.45">
      <c r="A8" s="165" t="s">
        <v>185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</row>
    <row r="9" spans="1:19" ht="15" customHeight="1" x14ac:dyDescent="0.45">
      <c r="A9" s="110"/>
      <c r="B9" s="26" t="s">
        <v>58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spans="1:19" s="6" customFormat="1" ht="15" customHeight="1" x14ac:dyDescent="0.2">
      <c r="A10" s="111"/>
      <c r="B10" s="26" t="s">
        <v>59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</row>
    <row r="11" spans="1:19" s="112" customFormat="1" ht="23.25" x14ac:dyDescent="0.35">
      <c r="A11" s="156" t="s">
        <v>48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</row>
    <row r="12" spans="1:19" ht="15" customHeight="1" x14ac:dyDescent="0.45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</row>
    <row r="13" spans="1:19" ht="15" customHeight="1" x14ac:dyDescent="0.25">
      <c r="A13" s="51" t="s">
        <v>61</v>
      </c>
      <c r="B13" s="30" t="s">
        <v>186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</row>
    <row r="14" spans="1:19" ht="15" customHeight="1" x14ac:dyDescent="0.25">
      <c r="A14" s="52" t="s">
        <v>63</v>
      </c>
      <c r="B14" s="33" t="s">
        <v>187</v>
      </c>
    </row>
    <row r="15" spans="1:19" ht="15" customHeight="1" x14ac:dyDescent="0.25">
      <c r="A15" s="51" t="s">
        <v>65</v>
      </c>
      <c r="B15" s="30" t="s">
        <v>188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spans="1:19" ht="15" customHeight="1" x14ac:dyDescent="0.45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</row>
    <row r="17" spans="1:19" ht="28.5" x14ac:dyDescent="0.45">
      <c r="A17" s="110"/>
      <c r="D17" s="33"/>
      <c r="E17" s="44" t="s">
        <v>61</v>
      </c>
      <c r="F17" s="54" t="s">
        <v>158</v>
      </c>
      <c r="G17" s="44" t="s">
        <v>63</v>
      </c>
      <c r="H17" s="54" t="s">
        <v>159</v>
      </c>
      <c r="I17" s="44" t="s">
        <v>65</v>
      </c>
      <c r="J17" s="54" t="s">
        <v>160</v>
      </c>
      <c r="K17" s="72" t="s">
        <v>163</v>
      </c>
      <c r="L17" s="110"/>
      <c r="M17" s="110"/>
      <c r="N17" s="110"/>
      <c r="O17" s="110"/>
      <c r="P17" s="110"/>
      <c r="Q17" s="110"/>
      <c r="R17" s="110"/>
      <c r="S17" s="110"/>
    </row>
    <row r="18" spans="1:19" ht="15" customHeight="1" x14ac:dyDescent="0.45">
      <c r="A18" s="110"/>
      <c r="D18" s="113" t="s">
        <v>72</v>
      </c>
      <c r="E18" s="84">
        <v>8.4</v>
      </c>
      <c r="F18" s="45">
        <v>9.1999999999999993</v>
      </c>
      <c r="G18" s="84">
        <v>8.1999999999999993</v>
      </c>
      <c r="H18" s="45">
        <v>9.1</v>
      </c>
      <c r="I18" s="84">
        <v>8.4</v>
      </c>
      <c r="J18" s="45">
        <v>9.5</v>
      </c>
      <c r="K18" s="89">
        <v>8.3000000000000007</v>
      </c>
      <c r="L18" s="110"/>
      <c r="M18" s="110"/>
      <c r="N18" s="110"/>
      <c r="O18" s="110"/>
      <c r="P18" s="110"/>
      <c r="Q18" s="110"/>
      <c r="R18" s="110"/>
      <c r="S18" s="110"/>
    </row>
    <row r="19" spans="1:19" ht="15" customHeight="1" x14ac:dyDescent="0.45">
      <c r="A19" s="110"/>
      <c r="B19" s="114"/>
      <c r="C19" s="55"/>
      <c r="D19" s="59"/>
      <c r="E19" s="55"/>
      <c r="F19" s="59"/>
      <c r="G19" s="55"/>
      <c r="H19" s="59"/>
      <c r="I19" s="115"/>
      <c r="J19" s="110"/>
      <c r="K19" s="110"/>
      <c r="L19" s="110"/>
      <c r="M19" s="110"/>
      <c r="N19" s="110"/>
      <c r="O19" s="110"/>
      <c r="P19" s="110"/>
      <c r="Q19" s="110"/>
      <c r="R19" s="110"/>
      <c r="S19" s="110"/>
    </row>
    <row r="20" spans="1:19" ht="15" customHeight="1" x14ac:dyDescent="0.45">
      <c r="A20" s="110"/>
      <c r="B20" s="114"/>
      <c r="C20" s="55"/>
      <c r="D20" s="59"/>
      <c r="E20" s="55"/>
      <c r="F20" s="59"/>
      <c r="G20" s="55"/>
      <c r="H20" s="59"/>
      <c r="I20" s="115"/>
      <c r="J20" s="110"/>
      <c r="K20" s="110"/>
      <c r="L20" s="110"/>
      <c r="M20" s="110"/>
      <c r="N20" s="110"/>
      <c r="O20" s="110"/>
      <c r="P20" s="110"/>
      <c r="Q20" s="110"/>
      <c r="R20" s="110"/>
      <c r="S20" s="110"/>
    </row>
    <row r="21" spans="1:19" ht="15" customHeight="1" x14ac:dyDescent="0.45">
      <c r="A21" s="110"/>
      <c r="B21" s="114"/>
      <c r="C21" s="55"/>
      <c r="D21" s="59"/>
      <c r="E21" s="55"/>
      <c r="F21" s="59"/>
      <c r="G21" s="55"/>
      <c r="H21" s="59"/>
      <c r="I21" s="115"/>
      <c r="J21" s="110"/>
      <c r="K21" s="110"/>
      <c r="L21" s="110"/>
      <c r="M21" s="110"/>
      <c r="N21" s="110"/>
      <c r="O21" s="110"/>
      <c r="P21" s="110"/>
      <c r="Q21" s="110"/>
      <c r="R21" s="110"/>
      <c r="S21" s="110"/>
    </row>
    <row r="22" spans="1:19" ht="15" customHeight="1" x14ac:dyDescent="0.45">
      <c r="A22" s="110"/>
      <c r="B22" s="114"/>
      <c r="C22" s="55"/>
      <c r="D22" s="59"/>
      <c r="E22" s="55"/>
      <c r="F22" s="59"/>
      <c r="G22" s="55"/>
      <c r="H22" s="59"/>
      <c r="I22" s="115"/>
      <c r="J22" s="110"/>
      <c r="K22" s="110"/>
      <c r="L22" s="110"/>
      <c r="M22" s="110"/>
      <c r="N22" s="110"/>
      <c r="O22" s="110"/>
      <c r="P22" s="110"/>
      <c r="Q22" s="110"/>
      <c r="R22" s="110"/>
      <c r="S22" s="110"/>
    </row>
    <row r="23" spans="1:19" ht="15" customHeight="1" x14ac:dyDescent="0.45">
      <c r="A23" s="110"/>
      <c r="B23" s="114"/>
      <c r="C23" s="55"/>
      <c r="D23" s="59"/>
      <c r="E23" s="55"/>
      <c r="F23" s="59"/>
      <c r="G23" s="55"/>
      <c r="H23" s="59"/>
      <c r="I23" s="115"/>
      <c r="J23" s="110"/>
      <c r="K23" s="110"/>
      <c r="L23" s="110"/>
      <c r="M23" s="110"/>
      <c r="N23" s="110"/>
      <c r="O23" s="110"/>
      <c r="P23" s="110"/>
      <c r="Q23" s="110"/>
      <c r="R23" s="110"/>
      <c r="S23" s="110"/>
    </row>
    <row r="24" spans="1:19" ht="15" customHeight="1" x14ac:dyDescent="0.45">
      <c r="A24" s="110"/>
      <c r="B24" s="114"/>
      <c r="C24" s="55"/>
      <c r="D24" s="59"/>
      <c r="E24" s="55"/>
      <c r="F24" s="59"/>
      <c r="G24" s="55"/>
      <c r="H24" s="59"/>
      <c r="I24" s="115"/>
      <c r="J24" s="110"/>
      <c r="K24" s="110"/>
      <c r="L24" s="110"/>
      <c r="M24" s="110"/>
      <c r="N24" s="110"/>
      <c r="O24" s="110"/>
      <c r="P24" s="110"/>
      <c r="Q24" s="110"/>
      <c r="R24" s="110"/>
      <c r="S24" s="110"/>
    </row>
    <row r="25" spans="1:19" ht="15" customHeight="1" x14ac:dyDescent="0.45">
      <c r="A25" s="110"/>
      <c r="B25" s="114"/>
      <c r="C25" s="55"/>
      <c r="D25" s="59"/>
      <c r="E25" s="55"/>
      <c r="F25" s="59"/>
      <c r="G25" s="55"/>
      <c r="H25" s="59"/>
      <c r="I25" s="115"/>
      <c r="J25" s="110"/>
      <c r="K25" s="110"/>
      <c r="L25" s="110"/>
      <c r="M25" s="110"/>
      <c r="N25" s="110"/>
      <c r="O25" s="110"/>
      <c r="P25" s="110"/>
      <c r="Q25" s="110"/>
      <c r="R25" s="110"/>
      <c r="S25" s="110"/>
    </row>
    <row r="26" spans="1:19" ht="15" customHeight="1" x14ac:dyDescent="0.45">
      <c r="A26" s="110"/>
      <c r="B26" s="114"/>
      <c r="C26" s="55"/>
      <c r="D26" s="59"/>
      <c r="E26" s="55"/>
      <c r="F26" s="59"/>
      <c r="G26" s="55"/>
      <c r="H26" s="59"/>
      <c r="I26" s="115"/>
      <c r="J26" s="110"/>
      <c r="K26" s="110"/>
      <c r="L26" s="110"/>
      <c r="M26" s="110"/>
      <c r="N26" s="110"/>
      <c r="O26" s="110"/>
      <c r="P26" s="110"/>
      <c r="Q26" s="110"/>
      <c r="R26" s="110"/>
      <c r="S26" s="110"/>
    </row>
    <row r="27" spans="1:19" ht="15" customHeight="1" x14ac:dyDescent="0.45">
      <c r="A27" s="110"/>
      <c r="B27" s="114"/>
      <c r="C27" s="55"/>
      <c r="D27" s="59"/>
      <c r="E27" s="55"/>
      <c r="F27" s="59"/>
      <c r="G27" s="55"/>
      <c r="H27" s="59"/>
      <c r="I27" s="115"/>
      <c r="J27" s="110"/>
      <c r="K27" s="110"/>
      <c r="L27" s="110"/>
      <c r="M27" s="110"/>
      <c r="N27" s="110"/>
      <c r="O27" s="110"/>
      <c r="P27" s="110"/>
      <c r="Q27" s="110"/>
      <c r="R27" s="110"/>
      <c r="S27" s="110"/>
    </row>
    <row r="28" spans="1:19" ht="15" customHeight="1" x14ac:dyDescent="0.45">
      <c r="A28" s="110"/>
      <c r="B28" s="114"/>
      <c r="C28" s="55"/>
      <c r="D28" s="59"/>
      <c r="E28" s="55"/>
      <c r="F28" s="59"/>
      <c r="G28" s="55"/>
      <c r="H28" s="59"/>
      <c r="I28" s="115"/>
      <c r="J28" s="110"/>
      <c r="K28" s="110"/>
      <c r="L28" s="110"/>
      <c r="M28" s="110"/>
      <c r="N28" s="110"/>
      <c r="O28" s="110"/>
      <c r="P28" s="110"/>
      <c r="Q28" s="110"/>
      <c r="R28" s="110"/>
      <c r="S28" s="110"/>
    </row>
    <row r="29" spans="1:19" ht="15" customHeight="1" x14ac:dyDescent="0.45">
      <c r="A29" s="110"/>
      <c r="B29" s="114"/>
      <c r="C29" s="55"/>
      <c r="D29" s="59"/>
      <c r="E29" s="55"/>
      <c r="F29" s="59"/>
      <c r="G29" s="55"/>
      <c r="H29" s="59"/>
      <c r="I29" s="115"/>
      <c r="J29" s="110"/>
      <c r="K29" s="110"/>
      <c r="L29" s="110"/>
      <c r="M29" s="110"/>
      <c r="N29" s="110"/>
      <c r="O29" s="110"/>
      <c r="P29" s="110"/>
      <c r="Q29" s="110"/>
      <c r="R29" s="110"/>
      <c r="S29" s="110"/>
    </row>
    <row r="30" spans="1:19" ht="15" customHeight="1" x14ac:dyDescent="0.45">
      <c r="A30" s="110"/>
      <c r="B30" s="114"/>
      <c r="C30" s="55"/>
      <c r="D30" s="59"/>
      <c r="E30" s="55"/>
      <c r="F30" s="59"/>
      <c r="G30" s="55"/>
      <c r="H30" s="59"/>
      <c r="I30" s="115"/>
      <c r="J30" s="110"/>
      <c r="K30" s="110"/>
      <c r="L30" s="110"/>
      <c r="M30" s="110"/>
      <c r="N30" s="110"/>
      <c r="O30" s="110"/>
      <c r="P30" s="110"/>
      <c r="Q30" s="110"/>
      <c r="R30" s="110"/>
      <c r="S30" s="110"/>
    </row>
    <row r="31" spans="1:19" ht="15" customHeight="1" x14ac:dyDescent="0.45">
      <c r="A31" s="110"/>
      <c r="B31" s="114"/>
      <c r="C31" s="55"/>
      <c r="D31" s="59"/>
      <c r="E31" s="55"/>
      <c r="F31" s="59"/>
      <c r="G31" s="55"/>
      <c r="H31" s="59"/>
      <c r="I31" s="115"/>
      <c r="J31" s="110"/>
      <c r="K31" s="110"/>
      <c r="L31" s="110"/>
      <c r="M31" s="110"/>
      <c r="N31" s="110"/>
      <c r="O31" s="110"/>
      <c r="P31" s="110"/>
      <c r="Q31" s="110"/>
      <c r="R31" s="110"/>
      <c r="S31" s="110"/>
    </row>
    <row r="32" spans="1:19" ht="15" customHeight="1" x14ac:dyDescent="0.45">
      <c r="A32" s="110"/>
      <c r="B32" s="114"/>
      <c r="C32" s="55"/>
      <c r="D32" s="59"/>
      <c r="E32" s="55"/>
      <c r="F32" s="59"/>
      <c r="G32" s="55"/>
      <c r="H32" s="59"/>
      <c r="I32" s="115"/>
      <c r="J32" s="110"/>
      <c r="K32" s="110"/>
      <c r="L32" s="110"/>
      <c r="M32" s="110"/>
      <c r="N32" s="110"/>
      <c r="O32" s="110"/>
      <c r="P32" s="110"/>
      <c r="Q32" s="110"/>
      <c r="R32" s="110"/>
      <c r="S32" s="110"/>
    </row>
    <row r="33" spans="1:19" ht="15" customHeight="1" x14ac:dyDescent="0.45">
      <c r="A33" s="110"/>
      <c r="B33" s="114"/>
      <c r="C33" s="55"/>
      <c r="D33" s="59"/>
      <c r="E33" s="55"/>
      <c r="F33" s="59"/>
      <c r="G33" s="55"/>
      <c r="H33" s="59"/>
      <c r="I33" s="115"/>
      <c r="J33" s="110"/>
      <c r="K33" s="110"/>
      <c r="L33" s="110"/>
      <c r="M33" s="110"/>
      <c r="N33" s="110"/>
      <c r="O33" s="110"/>
      <c r="P33" s="110"/>
      <c r="Q33" s="110"/>
      <c r="R33" s="110"/>
      <c r="S33" s="110"/>
    </row>
    <row r="34" spans="1:19" ht="15" customHeight="1" x14ac:dyDescent="0.45">
      <c r="A34" s="110"/>
      <c r="B34" s="114"/>
      <c r="C34" s="55"/>
      <c r="D34" s="59"/>
      <c r="E34" s="55"/>
      <c r="F34" s="59"/>
      <c r="G34" s="55"/>
      <c r="H34" s="59"/>
      <c r="I34" s="115"/>
      <c r="J34" s="110"/>
      <c r="K34" s="110"/>
      <c r="L34" s="110"/>
      <c r="M34" s="110"/>
      <c r="N34" s="110"/>
      <c r="O34" s="110"/>
      <c r="P34" s="110"/>
      <c r="Q34" s="110"/>
      <c r="R34" s="110"/>
      <c r="S34" s="110"/>
    </row>
    <row r="35" spans="1:19" ht="15" customHeight="1" x14ac:dyDescent="0.45">
      <c r="A35" s="110"/>
      <c r="B35" s="114"/>
      <c r="C35" s="55"/>
      <c r="D35" s="59"/>
      <c r="E35" s="55"/>
      <c r="F35" s="59"/>
      <c r="G35" s="55"/>
      <c r="H35" s="59"/>
      <c r="I35" s="115"/>
      <c r="J35" s="110"/>
      <c r="K35" s="110"/>
      <c r="L35" s="110"/>
      <c r="M35" s="110"/>
      <c r="N35" s="110"/>
      <c r="O35" s="110"/>
      <c r="P35" s="110"/>
      <c r="Q35" s="110"/>
      <c r="R35" s="110"/>
      <c r="S35" s="110"/>
    </row>
    <row r="36" spans="1:19" ht="15" customHeight="1" x14ac:dyDescent="0.45">
      <c r="A36" s="110"/>
      <c r="B36" s="114"/>
      <c r="C36" s="55"/>
      <c r="D36" s="59"/>
      <c r="E36" s="55"/>
      <c r="F36" s="59"/>
      <c r="G36" s="55"/>
      <c r="H36" s="59"/>
      <c r="I36" s="115"/>
      <c r="J36" s="110"/>
      <c r="K36" s="110"/>
      <c r="L36" s="110"/>
      <c r="M36" s="110"/>
      <c r="N36" s="110"/>
      <c r="O36" s="110"/>
      <c r="P36" s="110"/>
      <c r="Q36" s="110"/>
      <c r="R36" s="110"/>
      <c r="S36" s="110"/>
    </row>
    <row r="37" spans="1:19" ht="15" customHeight="1" x14ac:dyDescent="0.45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</row>
    <row r="38" spans="1:19" ht="15" customHeight="1" x14ac:dyDescent="0.45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</row>
    <row r="39" spans="1:19" ht="23.25" x14ac:dyDescent="0.35">
      <c r="A39" s="156" t="s">
        <v>73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</row>
    <row r="42" spans="1:19" x14ac:dyDescent="0.25">
      <c r="B42" s="37" t="s">
        <v>2</v>
      </c>
      <c r="C42" s="18" t="s">
        <v>149</v>
      </c>
      <c r="D42" s="18" t="s">
        <v>61</v>
      </c>
      <c r="E42" s="18" t="s">
        <v>176</v>
      </c>
      <c r="F42" s="18" t="s">
        <v>63</v>
      </c>
      <c r="G42" s="18" t="s">
        <v>177</v>
      </c>
      <c r="H42" s="18" t="s">
        <v>65</v>
      </c>
      <c r="I42" s="18" t="s">
        <v>178</v>
      </c>
      <c r="J42" s="18" t="s">
        <v>169</v>
      </c>
    </row>
    <row r="43" spans="1:19" x14ac:dyDescent="0.25">
      <c r="B43" s="116" t="s">
        <v>14</v>
      </c>
      <c r="C43" s="117">
        <v>2</v>
      </c>
      <c r="D43" s="101">
        <v>7.5</v>
      </c>
      <c r="E43" s="102">
        <v>0</v>
      </c>
      <c r="F43" s="101">
        <v>6.5</v>
      </c>
      <c r="G43" s="102">
        <v>0</v>
      </c>
      <c r="H43" s="101">
        <v>7.5</v>
      </c>
      <c r="I43" s="102">
        <v>0</v>
      </c>
      <c r="J43" s="101">
        <v>7.166666666666667</v>
      </c>
    </row>
    <row r="44" spans="1:19" x14ac:dyDescent="0.25">
      <c r="B44" s="116" t="s">
        <v>8</v>
      </c>
      <c r="C44" s="117">
        <v>18</v>
      </c>
      <c r="D44" s="101">
        <v>8.1666666666666661</v>
      </c>
      <c r="E44" s="102">
        <v>0.33333333333333331</v>
      </c>
      <c r="F44" s="101">
        <v>8</v>
      </c>
      <c r="G44" s="102">
        <v>0.27777777777777779</v>
      </c>
      <c r="H44" s="101">
        <v>7.75</v>
      </c>
      <c r="I44" s="102">
        <v>0.33333333333333331</v>
      </c>
      <c r="J44" s="101">
        <v>7.9722222222222214</v>
      </c>
    </row>
    <row r="45" spans="1:19" x14ac:dyDescent="0.25">
      <c r="B45" s="116" t="s">
        <v>10</v>
      </c>
      <c r="C45" s="117">
        <v>849</v>
      </c>
      <c r="D45" s="101">
        <v>8.3806451612903228</v>
      </c>
      <c r="E45" s="102">
        <v>8.7161366313309771E-2</v>
      </c>
      <c r="F45" s="101">
        <v>8.2077419354838703</v>
      </c>
      <c r="G45" s="102">
        <v>8.7161366313309771E-2</v>
      </c>
      <c r="H45" s="101">
        <v>8.3803363518758083</v>
      </c>
      <c r="I45" s="102">
        <v>8.95170789163722E-2</v>
      </c>
      <c r="J45" s="101">
        <v>8.3229078162166665</v>
      </c>
    </row>
    <row r="46" spans="1:19" x14ac:dyDescent="0.25">
      <c r="B46" s="116" t="s">
        <v>17</v>
      </c>
      <c r="C46" s="117">
        <v>9</v>
      </c>
      <c r="D46" s="101">
        <v>7.875</v>
      </c>
      <c r="E46" s="102">
        <v>0.1111111111111111</v>
      </c>
      <c r="F46" s="101">
        <v>8.125</v>
      </c>
      <c r="G46" s="102">
        <v>0.1111111111111111</v>
      </c>
      <c r="H46" s="101">
        <v>7.625</v>
      </c>
      <c r="I46" s="102">
        <v>0.1111111111111111</v>
      </c>
      <c r="J46" s="101">
        <v>7.875</v>
      </c>
    </row>
    <row r="47" spans="1:19" x14ac:dyDescent="0.25">
      <c r="D47" s="103"/>
      <c r="G47" s="103"/>
      <c r="J47" s="103"/>
    </row>
    <row r="48" spans="1:19" x14ac:dyDescent="0.25">
      <c r="D48" s="103"/>
      <c r="G48" s="103"/>
      <c r="J48" s="103"/>
    </row>
    <row r="49" spans="1:19" ht="23.25" x14ac:dyDescent="0.35">
      <c r="A49" s="156" t="s">
        <v>79</v>
      </c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</row>
    <row r="50" spans="1:19" x14ac:dyDescent="0.25">
      <c r="D50" s="103"/>
      <c r="G50" s="103"/>
      <c r="J50" s="103"/>
    </row>
    <row r="51" spans="1:19" x14ac:dyDescent="0.25">
      <c r="D51" s="103"/>
      <c r="G51" s="103"/>
      <c r="J51" s="103"/>
    </row>
    <row r="52" spans="1:19" x14ac:dyDescent="0.25">
      <c r="B52" s="37" t="s">
        <v>3</v>
      </c>
      <c r="C52" s="18" t="s">
        <v>149</v>
      </c>
      <c r="D52" s="18" t="s">
        <v>61</v>
      </c>
      <c r="E52" s="18" t="s">
        <v>176</v>
      </c>
      <c r="F52" s="18" t="s">
        <v>63</v>
      </c>
      <c r="G52" s="18" t="s">
        <v>177</v>
      </c>
      <c r="H52" s="18" t="s">
        <v>65</v>
      </c>
      <c r="I52" s="18" t="s">
        <v>178</v>
      </c>
      <c r="J52" s="18" t="s">
        <v>169</v>
      </c>
    </row>
    <row r="53" spans="1:19" x14ac:dyDescent="0.25">
      <c r="B53" s="38" t="s">
        <v>80</v>
      </c>
      <c r="C53" s="117">
        <v>5</v>
      </c>
      <c r="D53" s="101">
        <v>7.5</v>
      </c>
      <c r="E53" s="102">
        <v>0.6</v>
      </c>
      <c r="F53" s="101">
        <v>7.5</v>
      </c>
      <c r="G53" s="102">
        <v>0.6</v>
      </c>
      <c r="H53" s="101">
        <v>7.5</v>
      </c>
      <c r="I53" s="102">
        <v>0.6</v>
      </c>
      <c r="J53" s="101">
        <v>7.5</v>
      </c>
    </row>
    <row r="54" spans="1:19" x14ac:dyDescent="0.25">
      <c r="B54" s="38" t="s">
        <v>81</v>
      </c>
      <c r="C54" s="117">
        <v>171</v>
      </c>
      <c r="D54" s="101">
        <v>8.6190476190476186</v>
      </c>
      <c r="E54" s="102">
        <v>0.14035087719298245</v>
      </c>
      <c r="F54" s="101">
        <v>8.1849315068493151</v>
      </c>
      <c r="G54" s="102">
        <v>0.14619883040935672</v>
      </c>
      <c r="H54" s="101">
        <v>8.4729729729729737</v>
      </c>
      <c r="I54" s="102">
        <v>0.13450292397660818</v>
      </c>
      <c r="J54" s="101">
        <v>8.4256506996233025</v>
      </c>
    </row>
    <row r="55" spans="1:19" x14ac:dyDescent="0.25">
      <c r="B55" s="38" t="s">
        <v>82</v>
      </c>
      <c r="C55" s="117">
        <v>5</v>
      </c>
      <c r="D55" s="101">
        <v>7.25</v>
      </c>
      <c r="E55" s="102">
        <v>0.2</v>
      </c>
      <c r="F55" s="101">
        <v>7</v>
      </c>
      <c r="G55" s="102">
        <v>0</v>
      </c>
      <c r="H55" s="101">
        <v>7</v>
      </c>
      <c r="I55" s="102">
        <v>0.2</v>
      </c>
      <c r="J55" s="101">
        <v>7.083333333333333</v>
      </c>
    </row>
    <row r="56" spans="1:19" x14ac:dyDescent="0.25">
      <c r="B56" s="38" t="s">
        <v>83</v>
      </c>
      <c r="C56" s="117">
        <v>2</v>
      </c>
      <c r="D56" s="101">
        <v>10</v>
      </c>
      <c r="E56" s="102">
        <v>0</v>
      </c>
      <c r="F56" s="101">
        <v>10</v>
      </c>
      <c r="G56" s="102">
        <v>0</v>
      </c>
      <c r="H56" s="101">
        <v>10</v>
      </c>
      <c r="I56" s="102">
        <v>0</v>
      </c>
      <c r="J56" s="101">
        <v>10</v>
      </c>
    </row>
    <row r="57" spans="1:19" x14ac:dyDescent="0.25">
      <c r="B57" s="38" t="s">
        <v>84</v>
      </c>
      <c r="C57" s="117">
        <v>204</v>
      </c>
      <c r="D57" s="101">
        <v>8.086021505376344</v>
      </c>
      <c r="E57" s="102">
        <v>8.8235294117647065E-2</v>
      </c>
      <c r="F57" s="101">
        <v>8.0481283422459899</v>
      </c>
      <c r="G57" s="102">
        <v>8.3333333333333329E-2</v>
      </c>
      <c r="H57" s="101">
        <v>8.1711229946524071</v>
      </c>
      <c r="I57" s="102">
        <v>8.3333333333333329E-2</v>
      </c>
      <c r="J57" s="101">
        <v>8.1017576140915804</v>
      </c>
    </row>
    <row r="58" spans="1:19" x14ac:dyDescent="0.25">
      <c r="B58" s="38" t="s">
        <v>85</v>
      </c>
      <c r="C58" s="117">
        <v>3</v>
      </c>
      <c r="D58" s="101">
        <v>8.3333333333333339</v>
      </c>
      <c r="E58" s="102">
        <v>0</v>
      </c>
      <c r="F58" s="101">
        <v>8</v>
      </c>
      <c r="G58" s="102">
        <v>0</v>
      </c>
      <c r="H58" s="101">
        <v>8</v>
      </c>
      <c r="I58" s="102">
        <v>0</v>
      </c>
      <c r="J58" s="101">
        <v>8.1111111111111125</v>
      </c>
    </row>
    <row r="59" spans="1:19" x14ac:dyDescent="0.25">
      <c r="B59" s="38" t="s">
        <v>86</v>
      </c>
      <c r="C59" s="117">
        <v>81</v>
      </c>
      <c r="D59" s="101">
        <v>8.68</v>
      </c>
      <c r="E59" s="102">
        <v>7.407407407407407E-2</v>
      </c>
      <c r="F59" s="101">
        <v>8.5066666666666659</v>
      </c>
      <c r="G59" s="102">
        <v>7.407407407407407E-2</v>
      </c>
      <c r="H59" s="101">
        <v>8.5466666666666669</v>
      </c>
      <c r="I59" s="102">
        <v>7.407407407407407E-2</v>
      </c>
      <c r="J59" s="101">
        <v>8.5777777777777775</v>
      </c>
    </row>
    <row r="60" spans="1:19" x14ac:dyDescent="0.25">
      <c r="B60" s="38" t="s">
        <v>87</v>
      </c>
      <c r="C60" s="117">
        <v>116</v>
      </c>
      <c r="D60" s="101">
        <v>7.9464285714285712</v>
      </c>
      <c r="E60" s="102">
        <v>3.4482758620689655E-2</v>
      </c>
      <c r="F60" s="101">
        <v>7.8660714285714288</v>
      </c>
      <c r="G60" s="102">
        <v>3.4482758620689655E-2</v>
      </c>
      <c r="H60" s="101">
        <v>8.1454545454545446</v>
      </c>
      <c r="I60" s="102">
        <v>5.1724137931034482E-2</v>
      </c>
      <c r="J60" s="101">
        <v>7.9859848484848479</v>
      </c>
    </row>
    <row r="61" spans="1:19" x14ac:dyDescent="0.25">
      <c r="B61" s="38" t="s">
        <v>88</v>
      </c>
      <c r="C61" s="117">
        <v>4</v>
      </c>
      <c r="D61" s="101">
        <v>8.5</v>
      </c>
      <c r="E61" s="102">
        <v>0.5</v>
      </c>
      <c r="F61" s="101">
        <v>8.5</v>
      </c>
      <c r="G61" s="102">
        <v>0.5</v>
      </c>
      <c r="H61" s="101">
        <v>8.5</v>
      </c>
      <c r="I61" s="102">
        <v>0.5</v>
      </c>
      <c r="J61" s="101">
        <v>8.5</v>
      </c>
    </row>
    <row r="62" spans="1:19" x14ac:dyDescent="0.25">
      <c r="B62" s="38" t="s">
        <v>89</v>
      </c>
      <c r="C62" s="117">
        <v>22</v>
      </c>
      <c r="D62" s="101">
        <v>8.3333333333333339</v>
      </c>
      <c r="E62" s="102">
        <v>0.18181818181818182</v>
      </c>
      <c r="F62" s="101">
        <v>8.1111111111111107</v>
      </c>
      <c r="G62" s="102">
        <v>0.18181818181818182</v>
      </c>
      <c r="H62" s="101">
        <v>8.4210526315789469</v>
      </c>
      <c r="I62" s="102">
        <v>0.13636363636363635</v>
      </c>
      <c r="J62" s="101">
        <v>8.2884990253411299</v>
      </c>
    </row>
    <row r="63" spans="1:19" x14ac:dyDescent="0.25">
      <c r="B63" s="38" t="s">
        <v>90</v>
      </c>
      <c r="C63" s="117">
        <v>129</v>
      </c>
      <c r="D63" s="101">
        <v>8.8292682926829276</v>
      </c>
      <c r="E63" s="102">
        <v>4.6511627906976744E-2</v>
      </c>
      <c r="F63" s="101">
        <v>8.7560975609756095</v>
      </c>
      <c r="G63" s="102">
        <v>4.6511627906976744E-2</v>
      </c>
      <c r="H63" s="101">
        <v>8.8524590163934427</v>
      </c>
      <c r="I63" s="102">
        <v>5.4263565891472867E-2</v>
      </c>
      <c r="J63" s="101">
        <v>8.8126082900173266</v>
      </c>
    </row>
    <row r="64" spans="1:19" x14ac:dyDescent="0.25">
      <c r="B64" s="38" t="s">
        <v>30</v>
      </c>
      <c r="C64" s="117">
        <v>2</v>
      </c>
      <c r="D64" s="101">
        <v>7.5</v>
      </c>
      <c r="E64" s="102">
        <v>0</v>
      </c>
      <c r="F64" s="101">
        <v>6.5</v>
      </c>
      <c r="G64" s="102">
        <v>0</v>
      </c>
      <c r="H64" s="101">
        <v>7.5</v>
      </c>
      <c r="I64" s="102">
        <v>0</v>
      </c>
      <c r="J64" s="101">
        <v>7.166666666666667</v>
      </c>
    </row>
    <row r="65" spans="2:13" x14ac:dyDescent="0.25">
      <c r="B65" s="38" t="s">
        <v>32</v>
      </c>
      <c r="C65" s="117">
        <v>5</v>
      </c>
      <c r="D65" s="101">
        <v>8.75</v>
      </c>
      <c r="E65" s="102">
        <v>0.2</v>
      </c>
      <c r="F65" s="101">
        <v>8.25</v>
      </c>
      <c r="G65" s="102">
        <v>0.2</v>
      </c>
      <c r="H65" s="101">
        <v>8.5</v>
      </c>
      <c r="I65" s="102">
        <v>0.2</v>
      </c>
      <c r="J65" s="101">
        <v>8.5</v>
      </c>
    </row>
    <row r="66" spans="2:13" x14ac:dyDescent="0.25">
      <c r="B66" s="38" t="s">
        <v>35</v>
      </c>
      <c r="C66" s="117">
        <v>75</v>
      </c>
      <c r="D66" s="101">
        <v>8.5142857142857142</v>
      </c>
      <c r="E66" s="102">
        <v>6.6666666666666666E-2</v>
      </c>
      <c r="F66" s="101">
        <v>8.1857142857142851</v>
      </c>
      <c r="G66" s="102">
        <v>6.6666666666666666E-2</v>
      </c>
      <c r="H66" s="101">
        <v>8.3880597014925371</v>
      </c>
      <c r="I66" s="102">
        <v>0.10666666666666667</v>
      </c>
      <c r="J66" s="101">
        <v>8.3626865671641788</v>
      </c>
    </row>
    <row r="67" spans="2:13" x14ac:dyDescent="0.25">
      <c r="B67" s="38" t="s">
        <v>45</v>
      </c>
      <c r="C67" s="117">
        <v>51</v>
      </c>
      <c r="D67" s="101">
        <v>7.9772727272727284</v>
      </c>
      <c r="E67" s="102">
        <v>0.13725490196078433</v>
      </c>
      <c r="F67" s="101">
        <v>7.8636363636363633</v>
      </c>
      <c r="G67" s="102">
        <v>0.13725490196078433</v>
      </c>
      <c r="H67" s="101">
        <v>7.9333333333333336</v>
      </c>
      <c r="I67" s="102">
        <v>0.11764705882352941</v>
      </c>
      <c r="J67" s="101">
        <v>7.9247474747474742</v>
      </c>
      <c r="K67" s="109"/>
    </row>
    <row r="68" spans="2:13" x14ac:dyDescent="0.25">
      <c r="B68" s="163" t="s">
        <v>91</v>
      </c>
      <c r="C68" s="163"/>
      <c r="D68" s="163"/>
      <c r="E68" s="163"/>
      <c r="F68" s="163"/>
      <c r="G68" s="163"/>
      <c r="H68" s="163"/>
      <c r="I68" s="163"/>
      <c r="J68" s="163"/>
      <c r="K68" s="164"/>
      <c r="L68" s="164"/>
      <c r="M68" s="164"/>
    </row>
    <row r="69" spans="2:13" x14ac:dyDescent="0.25"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</row>
  </sheetData>
  <sheetProtection algorithmName="SHA-512" hashValue="9jLz4Ev63jj8eY3TzpGq/GxaOACxZDVvsTOZ3Exge/6r80RD7eds9efwwo0nvY0WT7LeR4hxD0MatwHoWORq5A==" saltValue="wKW8seUm5V8R+3JzorQKFg==" spinCount="100000" sheet="1" objects="1" scenarios="1"/>
  <mergeCells count="5">
    <mergeCell ref="A8:S8"/>
    <mergeCell ref="A11:S11"/>
    <mergeCell ref="A39:S39"/>
    <mergeCell ref="A49:S49"/>
    <mergeCell ref="B68:M69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3E6A-3D5C-4797-9DC9-BA050F9A67E8}">
  <dimension ref="A1:S74"/>
  <sheetViews>
    <sheetView topLeftCell="A7" workbookViewId="0">
      <selection activeCell="E50" sqref="E50"/>
    </sheetView>
  </sheetViews>
  <sheetFormatPr defaultRowHeight="15" x14ac:dyDescent="0.25"/>
  <cols>
    <col min="1" max="1" width="9.140625" style="2"/>
    <col min="2" max="2" width="31" style="2" customWidth="1"/>
    <col min="3" max="3" width="9.7109375" style="2" customWidth="1"/>
    <col min="4" max="9" width="9.140625" style="2"/>
    <col min="10" max="10" width="9.42578125" style="2" customWidth="1"/>
    <col min="11" max="16384" width="9.140625" style="2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P6" s="26"/>
    </row>
    <row r="7" spans="1:19" x14ac:dyDescent="0.25">
      <c r="P7" s="26"/>
    </row>
    <row r="8" spans="1:19" ht="28.5" x14ac:dyDescent="0.45">
      <c r="A8" s="165" t="s">
        <v>189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</row>
    <row r="9" spans="1:19" ht="15" customHeight="1" x14ac:dyDescent="0.45">
      <c r="A9" s="110"/>
      <c r="B9" s="26" t="s">
        <v>58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spans="1:19" s="6" customFormat="1" ht="15" customHeight="1" x14ac:dyDescent="0.2">
      <c r="A10" s="111"/>
      <c r="B10" s="26" t="s">
        <v>59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</row>
    <row r="11" spans="1:19" s="112" customFormat="1" ht="23.25" x14ac:dyDescent="0.35">
      <c r="A11" s="156" t="s">
        <v>48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</row>
    <row r="12" spans="1:19" ht="15" customHeight="1" x14ac:dyDescent="0.45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</row>
    <row r="13" spans="1:19" ht="15" customHeight="1" x14ac:dyDescent="0.25">
      <c r="A13" s="51" t="s">
        <v>61</v>
      </c>
      <c r="B13" s="30" t="s">
        <v>172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</row>
    <row r="14" spans="1:19" ht="15" customHeight="1" x14ac:dyDescent="0.25">
      <c r="A14" s="52" t="s">
        <v>63</v>
      </c>
      <c r="B14" s="33" t="s">
        <v>173</v>
      </c>
    </row>
    <row r="15" spans="1:19" ht="15" customHeight="1" x14ac:dyDescent="0.25">
      <c r="A15" s="51" t="s">
        <v>65</v>
      </c>
      <c r="B15" s="30" t="s">
        <v>190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spans="1:19" s="6" customFormat="1" ht="15" customHeight="1" x14ac:dyDescent="0.2">
      <c r="A16" s="52" t="s">
        <v>67</v>
      </c>
      <c r="B16" s="33" t="s">
        <v>191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</row>
    <row r="17" spans="1:19" ht="15" customHeight="1" x14ac:dyDescent="0.45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</row>
    <row r="18" spans="1:19" ht="28.5" x14ac:dyDescent="0.45">
      <c r="A18" s="110"/>
      <c r="C18" s="33"/>
      <c r="D18" s="118" t="s">
        <v>61</v>
      </c>
      <c r="E18" s="81" t="s">
        <v>158</v>
      </c>
      <c r="F18" s="118" t="s">
        <v>63</v>
      </c>
      <c r="G18" s="81" t="s">
        <v>159</v>
      </c>
      <c r="H18" s="118" t="s">
        <v>65</v>
      </c>
      <c r="I18" s="81" t="s">
        <v>160</v>
      </c>
      <c r="J18" s="118" t="s">
        <v>67</v>
      </c>
      <c r="K18" s="81" t="s">
        <v>161</v>
      </c>
      <c r="L18" s="37" t="s">
        <v>163</v>
      </c>
      <c r="M18" s="110"/>
      <c r="N18" s="110"/>
      <c r="O18" s="110"/>
      <c r="P18" s="110"/>
      <c r="Q18" s="110"/>
      <c r="R18" s="110"/>
      <c r="S18" s="110"/>
    </row>
    <row r="19" spans="1:19" ht="15" customHeight="1" x14ac:dyDescent="0.45">
      <c r="A19" s="110"/>
      <c r="C19" s="119" t="s">
        <v>72</v>
      </c>
      <c r="D19" s="87">
        <v>8.6</v>
      </c>
      <c r="E19" s="87">
        <v>16.2</v>
      </c>
      <c r="F19" s="87">
        <v>8.6</v>
      </c>
      <c r="G19" s="87">
        <v>15</v>
      </c>
      <c r="H19" s="87">
        <v>8.4</v>
      </c>
      <c r="I19" s="87">
        <v>19.5</v>
      </c>
      <c r="J19" s="87">
        <v>8.6999999999999993</v>
      </c>
      <c r="K19" s="87">
        <v>8.1999999999999993</v>
      </c>
      <c r="L19" s="87">
        <v>8.6</v>
      </c>
      <c r="M19" s="110"/>
      <c r="N19" s="110"/>
      <c r="O19" s="110"/>
      <c r="P19" s="110"/>
      <c r="Q19" s="110"/>
      <c r="R19" s="110"/>
      <c r="S19" s="110"/>
    </row>
    <row r="20" spans="1:19" ht="15" customHeight="1" x14ac:dyDescent="0.45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</row>
    <row r="21" spans="1:19" ht="15" customHeight="1" x14ac:dyDescent="0.45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</row>
    <row r="22" spans="1:19" ht="15" customHeight="1" x14ac:dyDescent="0.45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</row>
    <row r="23" spans="1:19" ht="15" customHeight="1" x14ac:dyDescent="0.45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</row>
    <row r="24" spans="1:19" ht="15" customHeight="1" x14ac:dyDescent="0.45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</row>
    <row r="25" spans="1:19" ht="15" customHeight="1" x14ac:dyDescent="0.45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</row>
    <row r="26" spans="1:19" ht="15" customHeight="1" x14ac:dyDescent="0.45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</row>
    <row r="27" spans="1:19" ht="15" customHeight="1" x14ac:dyDescent="0.45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</row>
    <row r="28" spans="1:19" ht="15" customHeight="1" x14ac:dyDescent="0.45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</row>
    <row r="29" spans="1:19" ht="15" customHeight="1" x14ac:dyDescent="0.45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</row>
    <row r="30" spans="1:19" ht="15" customHeight="1" x14ac:dyDescent="0.45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</row>
    <row r="31" spans="1:19" ht="15" customHeight="1" x14ac:dyDescent="0.45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</row>
    <row r="32" spans="1:19" ht="15" customHeight="1" x14ac:dyDescent="0.45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</row>
    <row r="33" spans="1:19" ht="15" customHeight="1" x14ac:dyDescent="0.45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</row>
    <row r="34" spans="1:19" ht="15" customHeight="1" x14ac:dyDescent="0.45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</row>
    <row r="35" spans="1:19" ht="15" customHeight="1" x14ac:dyDescent="0.45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</row>
    <row r="36" spans="1:19" ht="15" customHeight="1" x14ac:dyDescent="0.45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</row>
    <row r="37" spans="1:19" ht="15" customHeight="1" x14ac:dyDescent="0.45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</row>
    <row r="38" spans="1:19" ht="15" customHeight="1" x14ac:dyDescent="0.45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</row>
    <row r="39" spans="1:19" ht="15" customHeight="1" x14ac:dyDescent="0.45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</row>
    <row r="40" spans="1:19" ht="15" customHeight="1" x14ac:dyDescent="0.45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</row>
    <row r="41" spans="1:19" ht="15" customHeight="1" x14ac:dyDescent="0.45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</row>
    <row r="42" spans="1:19" ht="15" customHeight="1" x14ac:dyDescent="0.45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</row>
    <row r="43" spans="1:19" ht="15" customHeight="1" x14ac:dyDescent="0.45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</row>
    <row r="44" spans="1:19" ht="23.25" x14ac:dyDescent="0.35">
      <c r="A44" s="156" t="s">
        <v>73</v>
      </c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</row>
    <row r="47" spans="1:19" x14ac:dyDescent="0.25">
      <c r="B47" s="37" t="s">
        <v>2</v>
      </c>
      <c r="C47" s="18" t="s">
        <v>61</v>
      </c>
      <c r="D47" s="18" t="s">
        <v>176</v>
      </c>
      <c r="E47" s="18" t="s">
        <v>63</v>
      </c>
      <c r="F47" s="18" t="s">
        <v>177</v>
      </c>
      <c r="G47" s="18" t="s">
        <v>65</v>
      </c>
      <c r="H47" s="18" t="s">
        <v>178</v>
      </c>
      <c r="I47" s="18" t="s">
        <v>67</v>
      </c>
      <c r="J47" s="18" t="s">
        <v>179</v>
      </c>
      <c r="K47" s="18" t="s">
        <v>169</v>
      </c>
    </row>
    <row r="48" spans="1:19" x14ac:dyDescent="0.25">
      <c r="B48" s="38" t="s">
        <v>14</v>
      </c>
      <c r="C48" s="101">
        <v>10</v>
      </c>
      <c r="D48" s="102">
        <v>0.5</v>
      </c>
      <c r="E48" s="101">
        <v>10</v>
      </c>
      <c r="F48" s="102">
        <v>0.5</v>
      </c>
      <c r="G48" s="101">
        <v>9</v>
      </c>
      <c r="H48" s="102">
        <v>0.5</v>
      </c>
      <c r="I48" s="101">
        <v>9</v>
      </c>
      <c r="J48" s="102">
        <v>0.5</v>
      </c>
      <c r="K48" s="101">
        <v>9.5</v>
      </c>
    </row>
    <row r="49" spans="1:19" x14ac:dyDescent="0.25">
      <c r="B49" s="38" t="s">
        <v>8</v>
      </c>
      <c r="C49" s="101">
        <v>8.3333333333333339</v>
      </c>
      <c r="D49" s="102">
        <v>0.16666666666666666</v>
      </c>
      <c r="E49" s="101">
        <v>8.5333333333333332</v>
      </c>
      <c r="F49" s="102">
        <v>0.16666666666666666</v>
      </c>
      <c r="G49" s="101">
        <v>8.3333333333333339</v>
      </c>
      <c r="H49" s="102">
        <v>0.16666666666666666</v>
      </c>
      <c r="I49" s="101">
        <v>8.375</v>
      </c>
      <c r="J49" s="102">
        <v>0.1111111111111111</v>
      </c>
      <c r="K49" s="101">
        <v>8.3937500000000007</v>
      </c>
    </row>
    <row r="50" spans="1:19" x14ac:dyDescent="0.25">
      <c r="B50" s="38" t="s">
        <v>10</v>
      </c>
      <c r="C50" s="101">
        <v>8.5632022471910112</v>
      </c>
      <c r="D50" s="102">
        <v>0.16136631330977622</v>
      </c>
      <c r="E50" s="101">
        <v>8.5554016620498619</v>
      </c>
      <c r="F50" s="102">
        <v>0.14958775029446408</v>
      </c>
      <c r="G50" s="101">
        <v>8.4210526315789469</v>
      </c>
      <c r="H50" s="102">
        <v>0.19434628975265017</v>
      </c>
      <c r="I50" s="101">
        <v>8.6722151088348269</v>
      </c>
      <c r="J50" s="102">
        <v>8.0094228504122497E-2</v>
      </c>
      <c r="K50" s="101">
        <v>8.5529679124136617</v>
      </c>
    </row>
    <row r="51" spans="1:19" x14ac:dyDescent="0.25">
      <c r="B51" s="38" t="s">
        <v>17</v>
      </c>
      <c r="C51" s="101">
        <v>8.625</v>
      </c>
      <c r="D51" s="102">
        <v>0.1111111111111111</v>
      </c>
      <c r="E51" s="101">
        <v>8.625</v>
      </c>
      <c r="F51" s="102">
        <v>0.1111111111111111</v>
      </c>
      <c r="G51" s="101">
        <v>8.4285714285714288</v>
      </c>
      <c r="H51" s="102">
        <v>0.22222222222222221</v>
      </c>
      <c r="I51" s="101">
        <v>8.5</v>
      </c>
      <c r="J51" s="102">
        <v>0.1111111111111111</v>
      </c>
      <c r="K51" s="101">
        <v>8.5446428571428577</v>
      </c>
    </row>
    <row r="52" spans="1:19" x14ac:dyDescent="0.25">
      <c r="D52" s="103"/>
      <c r="G52" s="103"/>
      <c r="J52" s="103"/>
      <c r="M52" s="103"/>
    </row>
    <row r="53" spans="1:19" x14ac:dyDescent="0.25">
      <c r="D53" s="103"/>
      <c r="G53" s="103"/>
      <c r="J53" s="103"/>
      <c r="M53" s="103"/>
    </row>
    <row r="54" spans="1:19" ht="23.25" x14ac:dyDescent="0.35">
      <c r="A54" s="156" t="s">
        <v>79</v>
      </c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</row>
    <row r="55" spans="1:19" x14ac:dyDescent="0.25">
      <c r="D55" s="103"/>
      <c r="G55" s="103"/>
      <c r="J55" s="103"/>
      <c r="M55" s="103"/>
    </row>
    <row r="56" spans="1:19" x14ac:dyDescent="0.25">
      <c r="D56" s="103"/>
      <c r="G56" s="103"/>
      <c r="J56" s="103"/>
      <c r="M56" s="103"/>
    </row>
    <row r="57" spans="1:19" x14ac:dyDescent="0.25">
      <c r="B57" s="72" t="s">
        <v>3</v>
      </c>
      <c r="C57" s="18" t="s">
        <v>61</v>
      </c>
      <c r="D57" s="18" t="s">
        <v>176</v>
      </c>
      <c r="E57" s="18" t="s">
        <v>63</v>
      </c>
      <c r="F57" s="18" t="s">
        <v>177</v>
      </c>
      <c r="G57" s="18" t="s">
        <v>65</v>
      </c>
      <c r="H57" s="18" t="s">
        <v>178</v>
      </c>
      <c r="I57" s="18" t="s">
        <v>67</v>
      </c>
      <c r="J57" s="18" t="s">
        <v>179</v>
      </c>
      <c r="K57" s="18" t="s">
        <v>169</v>
      </c>
    </row>
    <row r="58" spans="1:19" x14ac:dyDescent="0.25">
      <c r="B58" s="108" t="s">
        <v>80</v>
      </c>
      <c r="C58" s="101">
        <v>8.25</v>
      </c>
      <c r="D58" s="102">
        <v>0.2</v>
      </c>
      <c r="E58" s="101">
        <v>8.25</v>
      </c>
      <c r="F58" s="102">
        <v>0.2</v>
      </c>
      <c r="G58" s="101">
        <v>8.25</v>
      </c>
      <c r="H58" s="102">
        <v>0.2</v>
      </c>
      <c r="I58" s="101">
        <v>8.25</v>
      </c>
      <c r="J58" s="102">
        <v>0.2</v>
      </c>
      <c r="K58" s="101">
        <v>8.25</v>
      </c>
    </row>
    <row r="59" spans="1:19" x14ac:dyDescent="0.25">
      <c r="B59" s="108" t="s">
        <v>81</v>
      </c>
      <c r="C59" s="101">
        <v>8.610294117647058</v>
      </c>
      <c r="D59" s="102">
        <v>0.2046783625730994</v>
      </c>
      <c r="E59" s="101">
        <v>8.4565217391304355</v>
      </c>
      <c r="F59" s="102">
        <v>0.19298245614035087</v>
      </c>
      <c r="G59" s="101">
        <v>8.3787878787878789</v>
      </c>
      <c r="H59" s="102">
        <v>0.22807017543859648</v>
      </c>
      <c r="I59" s="101">
        <v>8.6026490066225172</v>
      </c>
      <c r="J59" s="102">
        <v>0.11695906432748537</v>
      </c>
      <c r="K59" s="101">
        <v>8.5120631855469728</v>
      </c>
    </row>
    <row r="60" spans="1:19" x14ac:dyDescent="0.25">
      <c r="B60" s="108" t="s">
        <v>82</v>
      </c>
      <c r="C60" s="101">
        <v>8</v>
      </c>
      <c r="D60" s="102">
        <v>0.2</v>
      </c>
      <c r="E60" s="101">
        <v>8</v>
      </c>
      <c r="F60" s="102">
        <v>0.2</v>
      </c>
      <c r="G60" s="101">
        <v>8</v>
      </c>
      <c r="H60" s="102">
        <v>0.2</v>
      </c>
      <c r="I60" s="101">
        <v>8.1999999999999993</v>
      </c>
      <c r="J60" s="102">
        <v>0</v>
      </c>
      <c r="K60" s="101">
        <v>8.0500000000000007</v>
      </c>
    </row>
    <row r="61" spans="1:19" x14ac:dyDescent="0.25">
      <c r="B61" s="108" t="s">
        <v>83</v>
      </c>
      <c r="C61" s="101">
        <v>10</v>
      </c>
      <c r="D61" s="102">
        <v>0</v>
      </c>
      <c r="E61" s="101">
        <v>10</v>
      </c>
      <c r="F61" s="102">
        <v>0</v>
      </c>
      <c r="G61" s="101">
        <v>10</v>
      </c>
      <c r="H61" s="102">
        <v>0</v>
      </c>
      <c r="I61" s="101">
        <v>10</v>
      </c>
      <c r="J61" s="102">
        <v>0</v>
      </c>
      <c r="K61" s="101">
        <v>10</v>
      </c>
    </row>
    <row r="62" spans="1:19" x14ac:dyDescent="0.25">
      <c r="B62" s="108" t="s">
        <v>84</v>
      </c>
      <c r="C62" s="101">
        <v>8.4560439560439562</v>
      </c>
      <c r="D62" s="102">
        <v>0.10784313725490197</v>
      </c>
      <c r="E62" s="101">
        <v>8.5469613259668513</v>
      </c>
      <c r="F62" s="102">
        <v>0.11274509803921569</v>
      </c>
      <c r="G62" s="101">
        <v>8.3222222222222229</v>
      </c>
      <c r="H62" s="102">
        <v>0.11764705882352941</v>
      </c>
      <c r="I62" s="101">
        <v>8.6458333333333339</v>
      </c>
      <c r="J62" s="102">
        <v>5.8823529411764705E-2</v>
      </c>
      <c r="K62" s="101">
        <v>8.4927652093915906</v>
      </c>
    </row>
    <row r="63" spans="1:19" x14ac:dyDescent="0.25">
      <c r="B63" s="108" t="s">
        <v>85</v>
      </c>
      <c r="C63" s="101">
        <v>8</v>
      </c>
      <c r="D63" s="102">
        <v>0</v>
      </c>
      <c r="E63" s="101">
        <v>8</v>
      </c>
      <c r="F63" s="102">
        <v>0</v>
      </c>
      <c r="G63" s="101">
        <v>8</v>
      </c>
      <c r="H63" s="102">
        <v>0</v>
      </c>
      <c r="I63" s="101">
        <v>8</v>
      </c>
      <c r="J63" s="102">
        <v>0</v>
      </c>
      <c r="K63" s="101">
        <v>8</v>
      </c>
    </row>
    <row r="64" spans="1:19" x14ac:dyDescent="0.25">
      <c r="B64" s="108" t="s">
        <v>86</v>
      </c>
      <c r="C64" s="101">
        <v>8.564516129032258</v>
      </c>
      <c r="D64" s="102">
        <v>0.23456790123456789</v>
      </c>
      <c r="E64" s="101">
        <v>8.546875</v>
      </c>
      <c r="F64" s="102">
        <v>0.20987654320987653</v>
      </c>
      <c r="G64" s="101">
        <v>8.5932203389830502</v>
      </c>
      <c r="H64" s="102">
        <v>0.27160493827160492</v>
      </c>
      <c r="I64" s="101">
        <v>8.71830985915493</v>
      </c>
      <c r="J64" s="102">
        <v>0.12345679012345678</v>
      </c>
      <c r="K64" s="101">
        <v>8.6057303317925591</v>
      </c>
    </row>
    <row r="65" spans="2:13" x14ac:dyDescent="0.25">
      <c r="B65" s="108" t="s">
        <v>87</v>
      </c>
      <c r="C65" s="101">
        <v>8.5102040816326525</v>
      </c>
      <c r="D65" s="102">
        <v>0.15517241379310345</v>
      </c>
      <c r="E65" s="101">
        <v>8.5686274509803919</v>
      </c>
      <c r="F65" s="102">
        <v>0.1206896551724138</v>
      </c>
      <c r="G65" s="101">
        <v>8.4361702127659566</v>
      </c>
      <c r="H65" s="102">
        <v>0.18965517241379309</v>
      </c>
      <c r="I65" s="101">
        <v>8.5871559633027523</v>
      </c>
      <c r="J65" s="102">
        <v>6.0344827586206899E-2</v>
      </c>
      <c r="K65" s="101">
        <v>8.5255394271704397</v>
      </c>
    </row>
    <row r="66" spans="2:13" x14ac:dyDescent="0.25">
      <c r="B66" s="108" t="s">
        <v>88</v>
      </c>
      <c r="C66" s="101">
        <v>7.666666666666667</v>
      </c>
      <c r="D66" s="102">
        <v>0.25</v>
      </c>
      <c r="E66" s="101">
        <v>8.6666666666666661</v>
      </c>
      <c r="F66" s="102">
        <v>0.25</v>
      </c>
      <c r="G66" s="101">
        <v>7.666666666666667</v>
      </c>
      <c r="H66" s="102">
        <v>0.25</v>
      </c>
      <c r="I66" s="101">
        <v>7.666666666666667</v>
      </c>
      <c r="J66" s="102">
        <v>0.25</v>
      </c>
      <c r="K66" s="101">
        <v>7.916666666666667</v>
      </c>
    </row>
    <row r="67" spans="2:13" x14ac:dyDescent="0.25">
      <c r="B67" s="108" t="s">
        <v>89</v>
      </c>
      <c r="C67" s="101">
        <v>8.4117647058823533</v>
      </c>
      <c r="D67" s="102">
        <v>0.22727272727272727</v>
      </c>
      <c r="E67" s="101">
        <v>8.6315789473684212</v>
      </c>
      <c r="F67" s="102">
        <v>0.13636363636363635</v>
      </c>
      <c r="G67" s="101">
        <v>8.4285714285714288</v>
      </c>
      <c r="H67" s="102">
        <v>0.36363636363636365</v>
      </c>
      <c r="I67" s="101">
        <v>8.4090909090909083</v>
      </c>
      <c r="J67" s="102">
        <v>0</v>
      </c>
      <c r="K67" s="101">
        <v>8.4702514977282775</v>
      </c>
    </row>
    <row r="68" spans="2:13" x14ac:dyDescent="0.25">
      <c r="B68" s="108" t="s">
        <v>90</v>
      </c>
      <c r="C68" s="101">
        <v>8.7272727272727266</v>
      </c>
      <c r="D68" s="102">
        <v>0.14728682170542637</v>
      </c>
      <c r="E68" s="101">
        <v>8.6396396396396398</v>
      </c>
      <c r="F68" s="102">
        <v>0.13953488372093023</v>
      </c>
      <c r="G68" s="101">
        <v>8.5544554455445549</v>
      </c>
      <c r="H68" s="102">
        <v>0.21705426356589147</v>
      </c>
      <c r="I68" s="101">
        <v>8.8991596638655466</v>
      </c>
      <c r="J68" s="102">
        <v>7.7519379844961239E-2</v>
      </c>
      <c r="K68" s="101">
        <v>8.705131869080617</v>
      </c>
    </row>
    <row r="69" spans="2:13" x14ac:dyDescent="0.25">
      <c r="B69" s="108" t="s">
        <v>30</v>
      </c>
      <c r="C69" s="101">
        <v>10</v>
      </c>
      <c r="D69" s="102">
        <v>0.5</v>
      </c>
      <c r="E69" s="101">
        <v>10</v>
      </c>
      <c r="F69" s="102">
        <v>0.5</v>
      </c>
      <c r="G69" s="101">
        <v>9</v>
      </c>
      <c r="H69" s="102">
        <v>0.5</v>
      </c>
      <c r="I69" s="101">
        <v>9</v>
      </c>
      <c r="J69" s="102">
        <v>0.5</v>
      </c>
      <c r="K69" s="101">
        <v>9.5</v>
      </c>
    </row>
    <row r="70" spans="2:13" x14ac:dyDescent="0.25">
      <c r="B70" s="108" t="s">
        <v>32</v>
      </c>
      <c r="C70" s="101">
        <v>8.75</v>
      </c>
      <c r="D70" s="102">
        <v>0.2</v>
      </c>
      <c r="E70" s="101">
        <v>8.75</v>
      </c>
      <c r="F70" s="102">
        <v>0.2</v>
      </c>
      <c r="G70" s="101">
        <v>8.3333333333333339</v>
      </c>
      <c r="H70" s="102">
        <v>0.4</v>
      </c>
      <c r="I70" s="101">
        <v>8.5</v>
      </c>
      <c r="J70" s="102">
        <v>0.2</v>
      </c>
      <c r="K70" s="101">
        <v>8.5833333333333339</v>
      </c>
    </row>
    <row r="71" spans="2:13" x14ac:dyDescent="0.25">
      <c r="B71" s="108" t="s">
        <v>35</v>
      </c>
      <c r="C71" s="101">
        <v>8.6119402985074629</v>
      </c>
      <c r="D71" s="102">
        <v>0.10666666666666667</v>
      </c>
      <c r="E71" s="101">
        <v>8.5522388059701484</v>
      </c>
      <c r="F71" s="102">
        <v>0.10666666666666667</v>
      </c>
      <c r="G71" s="101">
        <v>8.4242424242424239</v>
      </c>
      <c r="H71" s="102">
        <v>0.12</v>
      </c>
      <c r="I71" s="101">
        <v>8.7142857142857135</v>
      </c>
      <c r="J71" s="102">
        <v>6.6666666666666666E-2</v>
      </c>
      <c r="K71" s="101">
        <v>8.5756768107514372</v>
      </c>
    </row>
    <row r="72" spans="2:13" x14ac:dyDescent="0.25">
      <c r="B72" s="108" t="s">
        <v>45</v>
      </c>
      <c r="C72" s="101">
        <v>8.5500000000000007</v>
      </c>
      <c r="D72" s="102">
        <v>0.21568627450980393</v>
      </c>
      <c r="E72" s="101">
        <v>8.65</v>
      </c>
      <c r="F72" s="102">
        <v>0.21568627450980393</v>
      </c>
      <c r="G72" s="101">
        <v>8.3684210526315788</v>
      </c>
      <c r="H72" s="102">
        <v>0.25490196078431371</v>
      </c>
      <c r="I72" s="101">
        <v>8.6170212765957448</v>
      </c>
      <c r="J72" s="102">
        <v>7.8431372549019607E-2</v>
      </c>
      <c r="K72" s="101">
        <v>8.546360582306832</v>
      </c>
    </row>
    <row r="73" spans="2:13" x14ac:dyDescent="0.25">
      <c r="B73" s="163" t="s">
        <v>91</v>
      </c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</row>
    <row r="74" spans="2:13" x14ac:dyDescent="0.25"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</row>
  </sheetData>
  <sheetProtection algorithmName="SHA-512" hashValue="Of/dXWhTRB+U5orxcasGQ/D/3f9Uej7M9lSpoUzGLqv5G0K601y51XEYxAaU+I8YnEPcj0SYbRlGw2aXREQCYA==" saltValue="tNT2mo5cE1pW35KUgOdXcg==" spinCount="100000" sheet="1" objects="1" scenarios="1"/>
  <mergeCells count="5">
    <mergeCell ref="A8:S8"/>
    <mergeCell ref="A11:S11"/>
    <mergeCell ref="A44:S44"/>
    <mergeCell ref="A54:S54"/>
    <mergeCell ref="B73:M7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Menu</vt:lpstr>
      <vt:lpstr>Representatividade</vt:lpstr>
      <vt:lpstr>Geral</vt:lpstr>
      <vt:lpstr>Cursos</vt:lpstr>
      <vt:lpstr>Coordenação de Curso</vt:lpstr>
      <vt:lpstr>Secretaria do Polo</vt:lpstr>
      <vt:lpstr>Solicitação de Servicos</vt:lpstr>
      <vt:lpstr>Tutoria a Distância</vt:lpstr>
      <vt:lpstr>Servicos Financeiros</vt:lpstr>
      <vt:lpstr>Distribuição Material Didático</vt:lpstr>
      <vt:lpstr>LPI</vt:lpstr>
      <vt:lpstr>CMA</vt:lpstr>
      <vt:lpstr>CPA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JORY KALINOWSKI</dc:creator>
  <cp:lastModifiedBy>KATIA JORY KALINOWSKI</cp:lastModifiedBy>
  <dcterms:created xsi:type="dcterms:W3CDTF">2023-05-24T18:48:56Z</dcterms:created>
  <dcterms:modified xsi:type="dcterms:W3CDTF">2023-05-25T13:06:32Z</dcterms:modified>
</cp:coreProperties>
</file>